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Pfx Engagement\WM\WorkPapers\{5AE0E924-3351-4DA2-85DB-5191420CD166}\{39666D55-E8DE-42C2-9594-CB61B440FF8D}\"/>
    </mc:Choice>
  </mc:AlternateContent>
  <xr:revisionPtr revIDLastSave="0" documentId="13_ncr:1_{FAFDA127-5F44-4BF8-865A-D76DE49C14E5}" xr6:coauthVersionLast="36" xr6:coauthVersionMax="36" xr10:uidLastSave="{00000000-0000-0000-0000-000000000000}"/>
  <bookViews>
    <workbookView xWindow="240" yWindow="105" windowWidth="14805" windowHeight="8025" tabRatio="631" xr2:uid="{00000000-000D-0000-FFFF-FFFF00000000}"/>
  </bookViews>
  <sheets>
    <sheet name="2020 GASB 68 Allocation" sheetId="9" r:id="rId1"/>
    <sheet name="Pension Amounts by Employer" sheetId="8" r:id="rId2"/>
  </sheets>
  <externalReferences>
    <externalReference r:id="rId3"/>
    <externalReference r:id="rId4"/>
    <externalReference r:id="rId5"/>
  </externalReferences>
  <definedNames>
    <definedName name="AgencyCode" localSheetId="0">#REF!</definedName>
    <definedName name="AgencyCode" localSheetId="1">#REF!</definedName>
    <definedName name="AgencyCode">#REF!</definedName>
    <definedName name="Annuity" localSheetId="1">'[1]Assets Input'!$L$38:$L$57</definedName>
    <definedName name="Annuity">'[2]Assets Input'!$L$37:$L$56</definedName>
    <definedName name="AS2DocOpenMode" hidden="1">"AS2DocumentEdit"</definedName>
    <definedName name="EmployerRates" localSheetId="1">#REF!</definedName>
    <definedName name="EmployerRates">#REF!</definedName>
    <definedName name="EmployerRatesLEO" localSheetId="1">#REF!</definedName>
    <definedName name="EmployerRatesLEO">#REF!</definedName>
    <definedName name="PAGE1" localSheetId="0">'2020 GASB 68 Allocation'!$B$6:$G$38</definedName>
    <definedName name="PAGE1">#REF!</definedName>
    <definedName name="PAGE2" localSheetId="0">'2020 GASB 68 Allocation'!$D$95:$G$107</definedName>
    <definedName name="PAGE2">#REF!</definedName>
    <definedName name="Pension" localSheetId="1">'[1]Assets Input'!$L$61:$L$96</definedName>
    <definedName name="Pension">'[2]Assets Input'!$L$60:$L$95</definedName>
    <definedName name="_xlnm.Print_Area" localSheetId="0">'2020 GASB 68 Allocation'!$A$1:$J$302</definedName>
    <definedName name="_xlnm.Print_Area" localSheetId="1">'Pension Amounts by Employer'!$A$6:$AP$310</definedName>
    <definedName name="Print_Area_MI" localSheetId="0">'2020 GASB 68 Allocation'!$D$1:$G$38</definedName>
    <definedName name="_xlnm.Print_Titles" localSheetId="0">'2020 GASB 68 Allocation'!$1:$8</definedName>
    <definedName name="_xlnm.Print_Titles" localSheetId="1">'Pension Amounts by Employer'!$1:$8</definedName>
    <definedName name="ProValResults">#REF!</definedName>
    <definedName name="TableData">#REF!</definedName>
    <definedName name="TextRefCopy2">#REF!</definedName>
    <definedName name="TextRefCopy3">'[3]Schedule 3'!#REF!</definedName>
    <definedName name="TextRefCopy4" localSheetId="0">'2020 GASB 68 Allocation'!$A$2</definedName>
    <definedName name="TextRefCopy4">#REF!</definedName>
    <definedName name="TextRefCopyRangeCount" hidden="1">4</definedName>
    <definedName name="TypeAnnuity" localSheetId="1">'[1]Assets Input'!$K$38:$K$57</definedName>
    <definedName name="TypeAnnuity">'[2]Assets Input'!$K$37:$K$56</definedName>
    <definedName name="TypePension" localSheetId="1">'[1]Assets Input'!$K$61:$K$96</definedName>
    <definedName name="TypePension">'[2]Assets Input'!$K$60:$K$95</definedName>
    <definedName name="UnfundedData" localSheetId="1">#REF!</definedName>
    <definedName name="UnfundedData">#REF!</definedName>
    <definedName name="UnfundedLY" localSheetId="1">#REF!</definedName>
    <definedName name="UnfundedLY">#REF!</definedName>
    <definedName name="UnfunedLYLEO">#REF!</definedName>
  </definedNames>
  <calcPr calcId="191029" fullPrecision="0"/>
</workbook>
</file>

<file path=xl/calcChain.xml><?xml version="1.0" encoding="utf-8"?>
<calcChain xmlns="http://schemas.openxmlformats.org/spreadsheetml/2006/main">
  <c r="A3" i="8" l="1"/>
  <c r="AA308" i="8" l="1"/>
  <c r="J300" i="9" l="1"/>
  <c r="G300" i="9"/>
  <c r="X308" i="8" l="1"/>
  <c r="T308" i="8"/>
  <c r="R308" i="8"/>
  <c r="O308" i="8"/>
  <c r="L308" i="8"/>
  <c r="I308" i="8"/>
  <c r="F308" i="8"/>
  <c r="AP308" i="8"/>
  <c r="AM308" i="8"/>
  <c r="AJ308" i="8"/>
  <c r="AG308" i="8"/>
  <c r="AD308" i="8"/>
</calcChain>
</file>

<file path=xl/sharedStrings.xml><?xml version="1.0" encoding="utf-8"?>
<sst xmlns="http://schemas.openxmlformats.org/spreadsheetml/2006/main" count="654" uniqueCount="327">
  <si>
    <t>Employer</t>
  </si>
  <si>
    <t>Schedule of Employer Allocations</t>
  </si>
  <si>
    <t>The accompanying notes to the schedules are an integral part of this schedule.</t>
  </si>
  <si>
    <t>$</t>
  </si>
  <si>
    <t>Allocation</t>
  </si>
  <si>
    <t>Future Salary</t>
  </si>
  <si>
    <t>Number</t>
  </si>
  <si>
    <t xml:space="preserve">Present Value of </t>
  </si>
  <si>
    <t xml:space="preserve"> </t>
  </si>
  <si>
    <t>Schedule 1</t>
  </si>
  <si>
    <t>Schedule of Pension Amounts by Employer</t>
  </si>
  <si>
    <t>Schedule 2</t>
  </si>
  <si>
    <t>Pension Expense</t>
  </si>
  <si>
    <t>Employer Number</t>
  </si>
  <si>
    <t>Net Pension Liability</t>
  </si>
  <si>
    <t>Total Deferred Outflows of Resources</t>
  </si>
  <si>
    <t>Total Deferred Inflows of Resources</t>
  </si>
  <si>
    <t>Total Employer Pension Expense</t>
  </si>
  <si>
    <t>Total for All Employers</t>
  </si>
  <si>
    <t>Teachers and State Employees' Retirement System</t>
  </si>
  <si>
    <t>NORTH CAROLINA EDUCATION LOTTERY</t>
  </si>
  <si>
    <t>DEPARTMENT OF JUSTICE</t>
  </si>
  <si>
    <t>DEPARTMENT OF NATURAL AND CULTURAL RESOURCES</t>
  </si>
  <si>
    <t>ADMINISTRATIVE OFFICE OF THE COURTS</t>
  </si>
  <si>
    <t>DEPARTMENT OF ADMINISTRATION</t>
  </si>
  <si>
    <t>WILDLIFE RESOURCES COMMISSION</t>
  </si>
  <si>
    <t>STATE BOARD OF ELECTIONS</t>
  </si>
  <si>
    <t>GENERAL ASSEMBLY</t>
  </si>
  <si>
    <t>DEPARTMENT OF COMMERCE</t>
  </si>
  <si>
    <t>DEPARTMENT OF PUBLIC SAFETY</t>
  </si>
  <si>
    <t>APPALACHIAN STATE UNIVERSITY</t>
  </si>
  <si>
    <t>EAST CAROLINA UNIVERSITY</t>
  </si>
  <si>
    <t>ELIZABETH CITY STATE UNIVERSITY</t>
  </si>
  <si>
    <t>FAYETTEVILLE STATE UNIVERSITY</t>
  </si>
  <si>
    <t>UNIVERSITY OF NORTH CAROLINA AT GREENSBORO</t>
  </si>
  <si>
    <t>UNC-GENERAL ADMINISTRATION (w/o SEAA)</t>
  </si>
  <si>
    <t>UNC-GENERAL ADMINISTRATION (SEAA Only)</t>
  </si>
  <si>
    <t>UNC HEALTH CARE SYSTEM</t>
  </si>
  <si>
    <t>UNIVERSITY OF NORTH CAROLINA PRESS</t>
  </si>
  <si>
    <t>WESTERN CAROLINA UNIVERSITY</t>
  </si>
  <si>
    <t>WINSTON-SALEM STATE UNIVERSITY</t>
  </si>
  <si>
    <t>DEPARTMENT OF PUBLIC INSTRUCTION</t>
  </si>
  <si>
    <t>UNIVERSITY OF NORTH CAROLINA AT ASHEVILLE</t>
  </si>
  <si>
    <t>UNIVERSITY OF NORTH CAROLINA AT CHARLOTTE</t>
  </si>
  <si>
    <t>UNIVERSITY OF NORTH CAROLINA AT WILMINGTON</t>
  </si>
  <si>
    <t>YANCEY COUNTY SCHOOLS</t>
  </si>
  <si>
    <t>ALAMANCE COUNTY SCHOOLS</t>
  </si>
  <si>
    <t>CLOVER GARDEN CHARTER SCHOOL</t>
  </si>
  <si>
    <t>RIVER MILL ACADEMY CHARTER</t>
  </si>
  <si>
    <t>THE HAWBRIDGE SCHOOL</t>
  </si>
  <si>
    <t>ALAMANCE COMMUNITY COLLEGE</t>
  </si>
  <si>
    <t>ALEXANDER COUNTY SCHOOLS</t>
  </si>
  <si>
    <t>ALLEGHANY COUNTY SCHOOLS</t>
  </si>
  <si>
    <t>ANSON COUNTY SCHOOLS</t>
  </si>
  <si>
    <t>SOUTH PIEDMONT COMMUNITY COLLEGE</t>
  </si>
  <si>
    <t>ASHE COUNTY SCHOOLS</t>
  </si>
  <si>
    <t>AVERY COUNTY SCHOOLS</t>
  </si>
  <si>
    <t>GRANDFATHER ACADEMY</t>
  </si>
  <si>
    <t>BEAUFORT COUNTY SCHOOLS</t>
  </si>
  <si>
    <t>BEAUFORT COUNTY COMMUNITY COLLEGE</t>
  </si>
  <si>
    <t>BERTIE COUNTY SCHOOLS</t>
  </si>
  <si>
    <t>BLADEN COUNTY SCHOOLS</t>
  </si>
  <si>
    <t>BLADEN COMMUNITY COLLEGE</t>
  </si>
  <si>
    <t>BRUNSWICK COUNTY SCHOOLS</t>
  </si>
  <si>
    <t>BRUNSWICK COMMUNITY COLLEGE</t>
  </si>
  <si>
    <t>BUNCOMBE COUNTY SCHOOLS</t>
  </si>
  <si>
    <t>EVERGREEN COMMUNITY CHARTER SCHOOL</t>
  </si>
  <si>
    <t>ASHEVILLE-BUNCOMBE TECHNICAL COLLEGE</t>
  </si>
  <si>
    <t>ASHEVILLE CITY SCHOOLS</t>
  </si>
  <si>
    <t>BURKE COUNTY SCHOOLS</t>
  </si>
  <si>
    <t>CABARRUS COUNTY SCHOOLS</t>
  </si>
  <si>
    <t>CAROLINA INTERNATIONAL SCHOOL</t>
  </si>
  <si>
    <t>KANNAPOLIS CITY SCHOOLS</t>
  </si>
  <si>
    <t>CALDWELL COUNTY SCHOOLS</t>
  </si>
  <si>
    <t>CALDWELL COMMUNITY COLLEGE</t>
  </si>
  <si>
    <t>CAMDEN COUNTY SCHOOLS</t>
  </si>
  <si>
    <t>CARTERET COUNTY SCHOOLS</t>
  </si>
  <si>
    <t>CARTERET COMMUNITY COLLEGE</t>
  </si>
  <si>
    <t>CASWELL COUNTY SCHOOLS</t>
  </si>
  <si>
    <t>CATAWBA COUNTY SCHOOLS</t>
  </si>
  <si>
    <t>CATAWBA VALLEY COMMUNITY COLLEGE</t>
  </si>
  <si>
    <t>HICKORY CITY SCHOOLS</t>
  </si>
  <si>
    <t>NEWTON-CONOVER CITY SCHOOLS</t>
  </si>
  <si>
    <t>CHATHAM COUNTY SCHOOLS</t>
  </si>
  <si>
    <t>CHEROKEE COUNTY SCHOOLS</t>
  </si>
  <si>
    <t>TRI-COUNTY COMMUNITY COLLEGE</t>
  </si>
  <si>
    <t>EDENTON-CHOWAN COUNTY SCHOOLS</t>
  </si>
  <si>
    <t>CLAY COUNTY SCHOOLS</t>
  </si>
  <si>
    <t>CLEVELAND COUNTY SCHOOLS</t>
  </si>
  <si>
    <t>COLUMBUS COUNTY SCHOOLS</t>
  </si>
  <si>
    <t>SOUTHEASTERN COMMUNITY COLLEGE</t>
  </si>
  <si>
    <t>WHITEVILLE CITY SCHOOLS</t>
  </si>
  <si>
    <t>CRAVEN COMMUNITY COLLEGE</t>
  </si>
  <si>
    <t>CUMBERLAND COUNTY SCHOOLS</t>
  </si>
  <si>
    <t>FAYETTEVILLE TECHNICAL COMMUNITY COLLEGE</t>
  </si>
  <si>
    <t>CURRITUCK COUNTY SCHOOLS</t>
  </si>
  <si>
    <t>DARE COUNTY SCHOOLS</t>
  </si>
  <si>
    <t>DAVIDSON COUNTY SCHOOLS</t>
  </si>
  <si>
    <t>DAVIDSON COUNTY COMMUNITY COLLEGE</t>
  </si>
  <si>
    <t>LEXINGTON CITY SCHOOLS</t>
  </si>
  <si>
    <t>THOMASVILLE CITY SCHOOLS</t>
  </si>
  <si>
    <t>DAVIE COUNTY SCHOOLS</t>
  </si>
  <si>
    <t>CORNERSTONE ACADEMY</t>
  </si>
  <si>
    <t>DUPLIN COUNTY SCHOOLS</t>
  </si>
  <si>
    <t>JAMES SPRUNT TECHNICAL COLLEGE</t>
  </si>
  <si>
    <t>DURHAM PUBLIC SCHOOLS</t>
  </si>
  <si>
    <t>HEALTHY START ACADEMY</t>
  </si>
  <si>
    <t>VOYAGER ACADEMY</t>
  </si>
  <si>
    <t>DURHAM TECHNICAL INSTITUTE</t>
  </si>
  <si>
    <t>BEAR GRASS CHARTER SCHOOL</t>
  </si>
  <si>
    <t>INVEST COLLEGIATE CHARTER (BUNCOMBE)</t>
  </si>
  <si>
    <t>PIONEER SPRINGS COMMUNITY CHARTER</t>
  </si>
  <si>
    <t>EDGECOMBE COUNTY SCHOOLS</t>
  </si>
  <si>
    <t>EDGECOMBE TECHNICAL COLLEGE</t>
  </si>
  <si>
    <t>WINSTON-SALEM-FORSYTH COUNTY SCHOOLS</t>
  </si>
  <si>
    <t>ARTS BASED ELEMENTARY CHARTER</t>
  </si>
  <si>
    <t>FORSYTH TECHNICAL INSTITUTE</t>
  </si>
  <si>
    <t>FRANKLIN COUNTY SCHOOLS</t>
  </si>
  <si>
    <t>A CHILDS GARDEN CHARTER (AKA CROSS CREEK CHARTER)</t>
  </si>
  <si>
    <t>GASTON COUNTY SCHOOLS</t>
  </si>
  <si>
    <t>GASTON COLLEGE</t>
  </si>
  <si>
    <t>GATES COUNTY SCHOOLS</t>
  </si>
  <si>
    <t>GRAHAM COUNTY SCHOOLS</t>
  </si>
  <si>
    <t>GRANVILLE COUNTY SCHOOLS AND OXFORD ORPHANAGE</t>
  </si>
  <si>
    <t>GREENE COUNTY SCHOOLS</t>
  </si>
  <si>
    <t>GUILFORD COUNTY SCHOOLS</t>
  </si>
  <si>
    <t>GUILFORD TECHNICAL COMMUNITY COLLEGE</t>
  </si>
  <si>
    <t>HALIFAX COUNTY SCHOOLS</t>
  </si>
  <si>
    <t>HALIFAX COMMUNITY COLLEGE</t>
  </si>
  <si>
    <t>ROANOKE RAPIDS CITY SCHOOLS</t>
  </si>
  <si>
    <t>WELDON CITY SCHOOLS</t>
  </si>
  <si>
    <t>HARNETT COUNTY SCHOOLS</t>
  </si>
  <si>
    <t>HAYWOOD COUNTY SCHOOLS</t>
  </si>
  <si>
    <t>HAYWOOD TECHNICAL COLLEGE</t>
  </si>
  <si>
    <t>HENDERSON COUNTY SCHOOLS</t>
  </si>
  <si>
    <t>MOUNTAIN COMMUNITY SCHOOL</t>
  </si>
  <si>
    <t>BLUE RIDGE COMMUNITY COLLEGE</t>
  </si>
  <si>
    <t>HERTFORD COUNTY SCHOOLS</t>
  </si>
  <si>
    <t>ROANOKE-CHOWAN COMMUNITY COLLEGE</t>
  </si>
  <si>
    <t>HOKE COUNTY SCHOOLS</t>
  </si>
  <si>
    <t>HYDE COUNTY SCHOOLS</t>
  </si>
  <si>
    <t>SUCCESS INSTITUTE</t>
  </si>
  <si>
    <t>MITCHELL COMMUNITY COLLEGE</t>
  </si>
  <si>
    <t>MOORESVILLE CITY SCHOOLS</t>
  </si>
  <si>
    <t>JACKSON COUNTY SCHOOLS</t>
  </si>
  <si>
    <t>SOUTHWESTERN COMMUNITY COLLEGE</t>
  </si>
  <si>
    <t>JOHNSTON COUNTY SCHOOLS</t>
  </si>
  <si>
    <t>JOHNSTON TECHNICAL COLLEGE</t>
  </si>
  <si>
    <t>NEUSE CHARTER SCHOOL</t>
  </si>
  <si>
    <t>JONES COUNTY SCHOOLS</t>
  </si>
  <si>
    <t>SANFORD-LEE COUNTY BOARD OF EDUCATION</t>
  </si>
  <si>
    <t>CENTRAL CAROLINA COMMUNITY COLLEGE</t>
  </si>
  <si>
    <t>LENOIR COUNTY SCHOOLS</t>
  </si>
  <si>
    <t>CHILDRENS VILLAGE ACADEMY</t>
  </si>
  <si>
    <t>LENOIR COUNTY COMMUNITY COLLEGE</t>
  </si>
  <si>
    <t>LINCOLN COUNTY SCHOOLS</t>
  </si>
  <si>
    <t>MACON COUNTY SCHOOLS</t>
  </si>
  <si>
    <t>MADISON COUNTY SCHOOLS</t>
  </si>
  <si>
    <t>MARTIN COUNTY SCHOOLS</t>
  </si>
  <si>
    <t>MARTIN COMMUNITY COLLEGE</t>
  </si>
  <si>
    <t>MCDOWELL COUNTY SCHOOLS</t>
  </si>
  <si>
    <t>MCDOWELL TECHNICAL COLLEGE</t>
  </si>
  <si>
    <t>CHARLOTTE-MECKLENBURG COUNTY SCHOOLS</t>
  </si>
  <si>
    <t>COMMUNITY SCHOOL OF DAVIDSON</t>
  </si>
  <si>
    <t>CENTRAL PIEDMONT COMMUNITY COLLEGE</t>
  </si>
  <si>
    <t>LAKE NORMAN CHARTER SCHOOL</t>
  </si>
  <si>
    <t>SOCRATES ACADEMY</t>
  </si>
  <si>
    <t>PINE LAKE PREP CHARTER</t>
  </si>
  <si>
    <t>CHARLOTTE SECONDARY CHARTER</t>
  </si>
  <si>
    <t>MITCHELL COUNTY SCHOOLS</t>
  </si>
  <si>
    <t>KIPP CHARLOTTE CHARTER</t>
  </si>
  <si>
    <t>MAYLAND TECHNICAL COLLEGE</t>
  </si>
  <si>
    <t>MONTGOMERY COUNTY SCHOOLS</t>
  </si>
  <si>
    <t>MONTGOMERY COMMUNITY COLLEGE</t>
  </si>
  <si>
    <t>MOORE COUNTY SCHOOLS</t>
  </si>
  <si>
    <t>ACADEMY OF MOORE COUNTY</t>
  </si>
  <si>
    <t>STARS CHARTER SCHOOL</t>
  </si>
  <si>
    <t>SANDHILLS COMMUNITY COLLEGE</t>
  </si>
  <si>
    <t>NASH-ROCKY MOUNT SCHOOLS</t>
  </si>
  <si>
    <t>NEW HANOVER COUNTY SCHOOLS</t>
  </si>
  <si>
    <t>WILMINGTON PREP ACADEMY</t>
  </si>
  <si>
    <t>CAPE FEAR COMMUNITY COLLEGE</t>
  </si>
  <si>
    <t>NORTHAMPTON COUNTY SCHOOLS</t>
  </si>
  <si>
    <t>GASTON COLLEGE PREPARATORY CHARTER</t>
  </si>
  <si>
    <t>ONSLOW COUNTY SCHOOLS</t>
  </si>
  <si>
    <t>ZECA SCHOOL OF THE ARTS AND TECHNOLOGY</t>
  </si>
  <si>
    <t>COASTAL CAROLINA COMMUNITY COLLEGE</t>
  </si>
  <si>
    <t>ORANGE COUNTY SCHOOLS</t>
  </si>
  <si>
    <t>ORANGE CHARTER SCHOOL</t>
  </si>
  <si>
    <t>PAMLICO COUNTY SCHOOLS</t>
  </si>
  <si>
    <t>ARAPAHOE CHARTER SCHOOL</t>
  </si>
  <si>
    <t>PAMLICO COMMUNITY COLLEGE</t>
  </si>
  <si>
    <t>ELIZABETH CITY AND PASQUOTANK COUNTY SCHOOLS</t>
  </si>
  <si>
    <t>COLLEGE OF THE ALBEMARLE</t>
  </si>
  <si>
    <t>PENDER COUNTY SCHOOLS</t>
  </si>
  <si>
    <t>PERQUIMANS COUNTY SCHOOLS</t>
  </si>
  <si>
    <t>PERSON COUNTY SCHOOLS</t>
  </si>
  <si>
    <t>ROXBORO COMMUNITY SCHOOL</t>
  </si>
  <si>
    <t>PIEDMONT COMMUNITY COLLEGE</t>
  </si>
  <si>
    <t>PITT COUNTY SCHOOLS</t>
  </si>
  <si>
    <t>PITT COMMUNITY COLLEGE</t>
  </si>
  <si>
    <t>POLK COUNTY SCHOOLS</t>
  </si>
  <si>
    <t>RANDOLPH COUNTY SCHOOLS</t>
  </si>
  <si>
    <t>UWHARRIE CHARTER ACADEMY</t>
  </si>
  <si>
    <t>RANDOLPH COMMUNITY COLLEGE</t>
  </si>
  <si>
    <t>ASHEBORO CITY SCHOOLS</t>
  </si>
  <si>
    <t>RICHMOND COUNTY SCHOOLS</t>
  </si>
  <si>
    <t>RICHMOND TECHNICAL COLLEGE</t>
  </si>
  <si>
    <t>ROBESON COUNTY SCHOOLS</t>
  </si>
  <si>
    <t>SOUTHEASTERN ACADEMY CHARTER SCHOOL</t>
  </si>
  <si>
    <t>ROBESON COMMUNITY COLLEGE</t>
  </si>
  <si>
    <t>ROCKINGHAM COUNTY SCHOOLS</t>
  </si>
  <si>
    <t>BETHANY COMMUNITY MIDDLE SCHOOL</t>
  </si>
  <si>
    <t>ROCKINGHAM COMMUNITY COLLEGE</t>
  </si>
  <si>
    <t>ROWAN-SALISBURY SCHOOL SYSTEM</t>
  </si>
  <si>
    <t>ROWAN-CABARRUS COMMUNITY COLLEGE</t>
  </si>
  <si>
    <t>RUTHERFORD COUNTY SCHOOLS</t>
  </si>
  <si>
    <t>ISOTHERMAL COMMUNITY COLLEGE</t>
  </si>
  <si>
    <t>SAMPSON COUNTY SCHOOLS</t>
  </si>
  <si>
    <t>SAMPSON COMMUNITY COLLEGE</t>
  </si>
  <si>
    <t>CLINTON CITY SCHOOLS</t>
  </si>
  <si>
    <t>SCOTLAND COUNTY SCHOOLS</t>
  </si>
  <si>
    <t>STANLY COUNTY SCHOOLS</t>
  </si>
  <si>
    <t>GRAY STONE DAY SCHOOL</t>
  </si>
  <si>
    <t>STANLY COMMUNITY COLLEGE</t>
  </si>
  <si>
    <t>STOKES COUNTY SCHOOLS</t>
  </si>
  <si>
    <t>SURRY COUNTY SCHOOLS</t>
  </si>
  <si>
    <t>BRIDGES CHARTER SCHOOLS</t>
  </si>
  <si>
    <t>MILLENNIUM CHARTER ACADEMY</t>
  </si>
  <si>
    <t>SURRY COMMUNITY COLLEGE</t>
  </si>
  <si>
    <t>MOUNT AIRY CITY SCHOOLS</t>
  </si>
  <si>
    <t>ELKIN CITY SCHOOLS</t>
  </si>
  <si>
    <t>SWAIN COUNTY SCHOOLS</t>
  </si>
  <si>
    <t>TRANSYLVANIA COUNTY SCHOOLS</t>
  </si>
  <si>
    <t>BREVARD ACADEMY CHARTER SCHOOL</t>
  </si>
  <si>
    <t>TYRRELL COUNTY SCHOOLS</t>
  </si>
  <si>
    <t>UNION COUNTY SCHOOLS</t>
  </si>
  <si>
    <t>VANCE COUNTY SCHOOLS</t>
  </si>
  <si>
    <t>VANCE CHARTER SCHOOL</t>
  </si>
  <si>
    <t>VANCE-GRANVILLE COMMUNITY COLLEGE</t>
  </si>
  <si>
    <t>ENDEAVOR CHARTER SCHOOL</t>
  </si>
  <si>
    <t>SOUTHERN WAKE ACADEMY</t>
  </si>
  <si>
    <t>WAKE TECHNICAL COLLEGE</t>
  </si>
  <si>
    <t>CASA ESPERANZA MONTESSORI</t>
  </si>
  <si>
    <t>WARREN COUNTY SCHOOLS</t>
  </si>
  <si>
    <t>HALIWA-SAPONI TRIBAL CHARTER</t>
  </si>
  <si>
    <t>WASHINGTON COUNTY SCHOOLS</t>
  </si>
  <si>
    <t>HENDERSON COLLEGIATE CHARTER SCHOOL</t>
  </si>
  <si>
    <t>WATAUGA COUNTY SCHOOLS</t>
  </si>
  <si>
    <t>WAYNE COUNTY SCHOOLS</t>
  </si>
  <si>
    <t>WAYNE COMMUNITY COLLEGE</t>
  </si>
  <si>
    <t>WILKES COUNTY SCHOOLS</t>
  </si>
  <si>
    <t>PINNACLE CLASSICAL ACADEMY</t>
  </si>
  <si>
    <t>WILKES COMMUNITY COLLEGE</t>
  </si>
  <si>
    <t>WILSON COUNTY SCHOOLS</t>
  </si>
  <si>
    <t>WILSON COMMUNITY COLLEGE</t>
  </si>
  <si>
    <t>YADKIN COUNTY SCHOOLS</t>
  </si>
  <si>
    <t>AMERICAN RENAISSANCE MIDDLE SCHOOL</t>
  </si>
  <si>
    <t>DEPARTMENT OF ENVIRONMENTAL QUALITY</t>
  </si>
  <si>
    <t>Differences Between Expected and Actual Experience</t>
  </si>
  <si>
    <t>Deferred Outflows of Resources</t>
  </si>
  <si>
    <t>Net Difference Between Projected and Actual Investment Earnings on Plan Investments</t>
  </si>
  <si>
    <t>Changes of Assumptions</t>
  </si>
  <si>
    <t>Changes in Proportion and Differences Between Employer Contributions and Proportional Share of Contributions</t>
  </si>
  <si>
    <t>Deferred Inflows of Resources</t>
  </si>
  <si>
    <t>Proportional Share of Pension Expense</t>
  </si>
  <si>
    <t>Net Amortization of Deferred Amounts from Changes in Proportion and Differences Between Employer Contributions and Proportional Share of Contributions</t>
  </si>
  <si>
    <t>OFFICE OF STATE AUDITOR</t>
  </si>
  <si>
    <t>HOUSING FINANCE AGENCY OF NORTH CAROLINA</t>
  </si>
  <si>
    <t>OFFICE OF GOVERNOR</t>
  </si>
  <si>
    <t>OFFICE OF LIEUTENANT GOVERNOR</t>
  </si>
  <si>
    <t>DEPARTMENT OF INSURANCE</t>
  </si>
  <si>
    <t>DEPARTMENT OF SECRETARY OF STATE</t>
  </si>
  <si>
    <t>DEPARTMENT OF STATE TREASURER (w/o State Health Plan)</t>
  </si>
  <si>
    <t>DEPARTMENT OF STATE TREASURER (State Health Plan Only)</t>
  </si>
  <si>
    <t>DEPARTMENT OF AGRICULTURE AND CONSUMER SERVICES</t>
  </si>
  <si>
    <t>STATE BOARD OF BARBER EXAMINERS</t>
  </si>
  <si>
    <t>COMMUNITY COLLEGE SYSTEM OFFICE</t>
  </si>
  <si>
    <t>NORTH CAROLINA SCHOOL OF THE ARTS</t>
  </si>
  <si>
    <t>NORTH CAROLINA A&amp;T UNIVERSITY</t>
  </si>
  <si>
    <t>NORTH CAROLINA CENTRAL UNIVERSITY</t>
  </si>
  <si>
    <t>FRANCINE DELANY NEW SCHOOL FOR CHILDREN</t>
  </si>
  <si>
    <t>WESTERN PIEDMONT COMMUNITY COLLEGE</t>
  </si>
  <si>
    <t>NORTHEAST REGIONAL SCHOOL FOR BIOTECHNOLOGY</t>
  </si>
  <si>
    <t>CENTRAL PARK SCHOOL FOR CHILDREN</t>
  </si>
  <si>
    <t>CAPE FEAR CENTER FOR INQUIRY</t>
  </si>
  <si>
    <t>N.E. ACADEMY OF AEROSPACE &amp; ADVANCED TECHNOLOGY</t>
  </si>
  <si>
    <t>MOUNTAIN DISCOVERY CHARTER</t>
  </si>
  <si>
    <t>DEPARTMENT OF HEALTH AND HUMAN SERVICES</t>
  </si>
  <si>
    <t>UNIVERSITY OF NORTH CAROLINA AT PEMBROKE</t>
  </si>
  <si>
    <t>DEPARTMENT OF LABOR</t>
  </si>
  <si>
    <t>DEPARTMENT OF REVENUE</t>
  </si>
  <si>
    <t>THE NORTH CAROLINA LEADERSHIP ACADEMY</t>
  </si>
  <si>
    <t>HIGHWAY - ADMINISTRATIVE (w/o Global Transpark or Ports Authority)</t>
  </si>
  <si>
    <t>HIGHWAY - ADMINISTRATIVE (Global Transpark Only)</t>
  </si>
  <si>
    <t>HIGHWAY - ADMINISTRATIVE (Ports Authority Only)</t>
  </si>
  <si>
    <t>NC SCHOOL OF SCIENCE AND MATHEMATICS</t>
  </si>
  <si>
    <t>NC AUCTIONEERS LICENSING BOARD</t>
  </si>
  <si>
    <t>NC STATE UNIVERSITY</t>
  </si>
  <si>
    <t>CLEVELAND COMMUNITY COLLEGE</t>
  </si>
  <si>
    <t>NEW BERN CRAVEN COUNTY BOARD OF EDUCATION</t>
  </si>
  <si>
    <t>INVEST COLLEGIATE CHARTER (DAVIDSON)</t>
  </si>
  <si>
    <t>KIPP HALIFAX COLLEGE PREP CHARTER</t>
  </si>
  <si>
    <t>COMMUNITY CHARTER SCHOOL</t>
  </si>
  <si>
    <t>KENNEDY CHARTER</t>
  </si>
  <si>
    <t>CORVIAN COMMUNITY CHARTER SCHOOL</t>
  </si>
  <si>
    <t>FERNLEAF COMMUNITY CHARTER</t>
  </si>
  <si>
    <t>NASH COMMUNITY COLLEGE</t>
  </si>
  <si>
    <t>PACE ACADEMY</t>
  </si>
  <si>
    <t>CHAPEL HILL - CARRBORO CITY SCHOOLS</t>
  </si>
  <si>
    <t>WAKE COUNTY PUBLIC SCHOOLS SYSTEM</t>
  </si>
  <si>
    <t>EAST WAKE FIRST ACADEMY</t>
  </si>
  <si>
    <t>SEGS ACADEMY</t>
  </si>
  <si>
    <t>NORTH CAROLINA INNOVATIVE SCHOOL DISTRICT</t>
  </si>
  <si>
    <t>OFFICE OF ADMINISTRATIVE HEARING</t>
  </si>
  <si>
    <t>NORTH CAROLINA BOARD OF OPTICIANS</t>
  </si>
  <si>
    <t>UNC-CHAPEL HILL CB1260</t>
  </si>
  <si>
    <t>TWO RIVERS COMMUNITY SCHOOL</t>
  </si>
  <si>
    <t>OFFICE OF STATE CONTROLLER</t>
  </si>
  <si>
    <t>DISCOVERY CHARTER</t>
  </si>
  <si>
    <t>IREDELL-STATESVILLE SCHOOLS</t>
  </si>
  <si>
    <t>DEPARTMENT OF INFORMATION TECHNOLOGY</t>
  </si>
  <si>
    <t>OFFICE OF STATE BUDGET AND MANAGEMENT</t>
  </si>
  <si>
    <t>NC DEPARTMENT OF MILITARY AND VETERANS AFFAIRS</t>
  </si>
  <si>
    <t>NC REAL ESTATE COMMISSION</t>
  </si>
  <si>
    <t>NC STATE BOARD OF EXAMINERS OF PRACTICING PSYCHOLOGISTS</t>
  </si>
  <si>
    <t>As of and For the Year Ended 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</si>
</sst>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[$-409]mmmm\ d\,\ yyyy;@"/>
    <numFmt numFmtId="167" formatCode="_(* #,##0_);_(* \(#,##0\);_(* &quot;-&quot;????_);_(@_)"/>
    <numFmt numFmtId="168" formatCode="#,##0.00000000000_);\(#,##0.00000000000\)"/>
    <numFmt numFmtId="169" formatCode="0.0000%"/>
    <numFmt numFmtId="170" formatCode="0.00%;[Red]\(0.00%\);\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b/>
      <i/>
      <sz val="18"/>
      <name val="Times New Roman"/>
      <family val="1"/>
    </font>
    <font>
      <b/>
      <i/>
      <strike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trike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i/>
      <sz val="16"/>
      <name val="Arial"/>
      <family val="2"/>
    </font>
    <font>
      <b/>
      <i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12"/>
      <name val="Arial"/>
      <family val="2"/>
    </font>
    <font>
      <sz val="14"/>
      <color indexed="12"/>
      <name val="Arial"/>
      <family val="2"/>
    </font>
    <font>
      <sz val="12"/>
      <color indexed="18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B7FFD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darkGrid">
        <bgColor indexed="20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18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37" fontId="5" fillId="0" borderId="0"/>
    <xf numFmtId="0" fontId="4" fillId="0" borderId="0"/>
    <xf numFmtId="37" fontId="5" fillId="0" borderId="0"/>
    <xf numFmtId="9" fontId="3" fillId="0" borderId="0" applyFont="0" applyFill="0" applyBorder="0" applyAlignment="0" applyProtection="0"/>
    <xf numFmtId="39" fontId="6" fillId="0" borderId="0"/>
    <xf numFmtId="39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4" applyNumberFormat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4" applyNumberFormat="0" applyAlignment="0" applyProtection="0"/>
    <xf numFmtId="0" fontId="25" fillId="0" borderId="9" applyNumberFormat="0" applyFill="0" applyAlignment="0" applyProtection="0"/>
    <xf numFmtId="0" fontId="26" fillId="7" borderId="0" applyNumberFormat="0" applyBorder="0" applyAlignment="0" applyProtection="0"/>
    <xf numFmtId="0" fontId="3" fillId="0" borderId="0"/>
    <xf numFmtId="0" fontId="4" fillId="0" borderId="0"/>
    <xf numFmtId="0" fontId="4" fillId="4" borderId="10" applyNumberFormat="0" applyFont="0" applyAlignment="0" applyProtection="0"/>
    <xf numFmtId="0" fontId="27" fillId="15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39" fontId="43" fillId="0" borderId="0"/>
    <xf numFmtId="39" fontId="4" fillId="0" borderId="0"/>
    <xf numFmtId="39" fontId="44" fillId="0" borderId="0"/>
    <xf numFmtId="0" fontId="47" fillId="0" borderId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6" fillId="0" borderId="0"/>
    <xf numFmtId="37" fontId="5" fillId="0" borderId="0"/>
    <xf numFmtId="37" fontId="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47" fillId="0" borderId="0"/>
    <xf numFmtId="39" fontId="4" fillId="0" borderId="0"/>
    <xf numFmtId="39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4" fillId="0" borderId="0"/>
    <xf numFmtId="43" fontId="46" fillId="0" borderId="0" applyFont="0" applyFill="0" applyBorder="0" applyAlignment="0" applyProtection="0"/>
    <xf numFmtId="0" fontId="52" fillId="0" borderId="0" applyFill="0" applyBorder="0" applyAlignment="0" applyProtection="0">
      <alignment horizontal="left"/>
    </xf>
    <xf numFmtId="0" fontId="53" fillId="20" borderId="0" applyNumberFormat="0" applyBorder="0">
      <alignment horizontal="centerContinuous"/>
    </xf>
    <xf numFmtId="0" fontId="54" fillId="20" borderId="19" applyNumberFormat="0" applyFont="0" applyBorder="0" applyAlignment="0" applyProtection="0">
      <alignment horizontal="center"/>
    </xf>
    <xf numFmtId="0" fontId="55" fillId="20" borderId="20" applyNumberFormat="0" applyBorder="0">
      <alignment horizontal="center"/>
    </xf>
    <xf numFmtId="38" fontId="56" fillId="0" borderId="0" applyBorder="0">
      <alignment horizontal="right"/>
    </xf>
    <xf numFmtId="10" fontId="56" fillId="0" borderId="0" applyBorder="0">
      <alignment horizontal="right"/>
    </xf>
    <xf numFmtId="169" fontId="57" fillId="0" borderId="0" applyBorder="0">
      <alignment horizontal="right"/>
    </xf>
    <xf numFmtId="38" fontId="58" fillId="19" borderId="21" applyBorder="0" applyAlignment="0">
      <protection locked="0"/>
    </xf>
    <xf numFmtId="170" fontId="58" fillId="19" borderId="0" applyBorder="0" applyAlignment="0">
      <protection locked="0"/>
    </xf>
    <xf numFmtId="0" fontId="52" fillId="21" borderId="0" applyBorder="0"/>
    <xf numFmtId="0" fontId="52" fillId="22" borderId="22" applyNumberFormat="0" applyFont="0" applyBorder="0" applyAlignment="0" applyProtection="0">
      <alignment horizontal="centerContinuous"/>
    </xf>
    <xf numFmtId="39" fontId="4" fillId="0" borderId="0"/>
    <xf numFmtId="43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</cellStyleXfs>
  <cellXfs count="133">
    <xf numFmtId="0" fontId="0" fillId="0" borderId="0" xfId="0"/>
    <xf numFmtId="39" fontId="4" fillId="0" borderId="0" xfId="13" applyFont="1" applyFill="1" applyAlignment="1" applyProtection="1"/>
    <xf numFmtId="164" fontId="2" fillId="0" borderId="0" xfId="14" applyNumberFormat="1" applyFont="1" applyFill="1" applyBorder="1"/>
    <xf numFmtId="165" fontId="2" fillId="0" borderId="0" xfId="16" applyNumberFormat="1" applyFont="1" applyFill="1" applyBorder="1"/>
    <xf numFmtId="39" fontId="4" fillId="0" borderId="0" xfId="13" applyFill="1"/>
    <xf numFmtId="39" fontId="4" fillId="18" borderId="0" xfId="13" applyFill="1"/>
    <xf numFmtId="165" fontId="2" fillId="18" borderId="0" xfId="16" applyNumberFormat="1" applyFont="1" applyFill="1" applyBorder="1"/>
    <xf numFmtId="164" fontId="2" fillId="18" borderId="0" xfId="14" applyNumberFormat="1" applyFont="1" applyFill="1" applyBorder="1"/>
    <xf numFmtId="0" fontId="36" fillId="0" borderId="0" xfId="0" applyFont="1" applyFill="1"/>
    <xf numFmtId="0" fontId="0" fillId="0" borderId="0" xfId="0" applyFill="1"/>
    <xf numFmtId="0" fontId="36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166" fontId="36" fillId="0" borderId="0" xfId="0" applyNumberFormat="1" applyFont="1" applyFill="1" applyBorder="1" applyAlignment="1">
      <alignment horizontal="left"/>
    </xf>
    <xf numFmtId="0" fontId="37" fillId="0" borderId="0" xfId="0" applyFont="1" applyFill="1" applyBorder="1" applyAlignment="1">
      <alignment horizontal="right"/>
    </xf>
    <xf numFmtId="0" fontId="38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9" fillId="0" borderId="15" xfId="0" applyFont="1" applyFill="1" applyBorder="1"/>
    <xf numFmtId="0" fontId="40" fillId="0" borderId="14" xfId="0" applyFont="1" applyFill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39" fillId="0" borderId="0" xfId="0" applyFont="1" applyFill="1"/>
    <xf numFmtId="0" fontId="41" fillId="0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0" fillId="18" borderId="0" xfId="0" applyFill="1" applyBorder="1"/>
    <xf numFmtId="0" fontId="0" fillId="18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5" fontId="4" fillId="0" borderId="0" xfId="76" applyNumberFormat="1" applyFont="1" applyFill="1" applyBorder="1"/>
    <xf numFmtId="39" fontId="4" fillId="0" borderId="0" xfId="78" applyFill="1"/>
    <xf numFmtId="39" fontId="12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"/>
    </xf>
    <xf numFmtId="164" fontId="4" fillId="0" borderId="0" xfId="78" applyNumberFormat="1" applyFill="1"/>
    <xf numFmtId="39" fontId="13" fillId="0" borderId="0" xfId="78" applyFont="1" applyFill="1"/>
    <xf numFmtId="39" fontId="10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"/>
    </xf>
    <xf numFmtId="39" fontId="8" fillId="0" borderId="3" xfId="78" applyFont="1" applyFill="1" applyBorder="1" applyAlignment="1" applyProtection="1">
      <alignment horizontal="right"/>
    </xf>
    <xf numFmtId="39" fontId="11" fillId="0" borderId="0" xfId="78" quotePrefix="1" applyFont="1" applyFill="1" applyBorder="1" applyAlignment="1" applyProtection="1">
      <alignment horizontal="left"/>
    </xf>
    <xf numFmtId="39" fontId="10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"/>
    </xf>
    <xf numFmtId="39" fontId="8" fillId="0" borderId="0" xfId="78" applyFont="1" applyFill="1" applyBorder="1" applyAlignment="1" applyProtection="1">
      <alignment horizontal="right"/>
    </xf>
    <xf numFmtId="164" fontId="8" fillId="0" borderId="0" xfId="78" applyNumberFormat="1" applyFont="1" applyFill="1" applyBorder="1" applyAlignment="1" applyProtection="1">
      <alignment horizontal="right"/>
    </xf>
    <xf numFmtId="39" fontId="31" fillId="0" borderId="0" xfId="78" applyFont="1" applyFill="1"/>
    <xf numFmtId="39" fontId="32" fillId="0" borderId="0" xfId="78" quotePrefix="1" applyFont="1" applyFill="1" applyBorder="1" applyAlignment="1" applyProtection="1">
      <alignment horizontal="left"/>
    </xf>
    <xf numFmtId="39" fontId="33" fillId="0" borderId="0" xfId="78" applyFont="1" applyFill="1" applyBorder="1" applyAlignment="1" applyProtection="1">
      <alignment horizontal="centerContinuous"/>
    </xf>
    <xf numFmtId="39" fontId="32" fillId="0" borderId="0" xfId="78" applyFont="1" applyFill="1" applyBorder="1" applyAlignment="1" applyProtection="1">
      <alignment horizontal="centerContinuous"/>
    </xf>
    <xf numFmtId="39" fontId="32" fillId="0" borderId="0" xfId="78" applyFont="1" applyFill="1" applyBorder="1" applyAlignment="1" applyProtection="1">
      <alignment horizontal="center"/>
    </xf>
    <xf numFmtId="39" fontId="34" fillId="0" borderId="0" xfId="78" applyFont="1" applyFill="1" applyProtection="1"/>
    <xf numFmtId="39" fontId="35" fillId="0" borderId="0" xfId="78" applyFont="1" applyFill="1" applyBorder="1" applyAlignment="1" applyProtection="1">
      <alignment horizontal="center" vertical="center"/>
    </xf>
    <xf numFmtId="39" fontId="31" fillId="0" borderId="0" xfId="78" applyFont="1" applyFill="1" applyProtection="1"/>
    <xf numFmtId="39" fontId="32" fillId="0" borderId="0" xfId="78" applyFont="1" applyFill="1" applyAlignment="1" applyProtection="1">
      <alignment horizontal="centerContinuous"/>
    </xf>
    <xf numFmtId="39" fontId="35" fillId="0" borderId="2" xfId="78" applyFont="1" applyFill="1" applyBorder="1" applyAlignment="1" applyProtection="1">
      <alignment horizontal="center" vertical="center"/>
    </xf>
    <xf numFmtId="39" fontId="4" fillId="0" borderId="0" xfId="78" applyFont="1" applyFill="1" applyProtection="1"/>
    <xf numFmtId="39" fontId="7" fillId="0" borderId="0" xfId="78" applyFont="1" applyFill="1" applyProtection="1"/>
    <xf numFmtId="39" fontId="4" fillId="18" borderId="0" xfId="78" applyFill="1"/>
    <xf numFmtId="39" fontId="4" fillId="18" borderId="0" xfId="78" applyFont="1" applyFill="1"/>
    <xf numFmtId="39" fontId="7" fillId="18" borderId="0" xfId="78" applyNumberFormat="1" applyFont="1" applyFill="1" applyAlignment="1" applyProtection="1">
      <alignment horizontal="center"/>
    </xf>
    <xf numFmtId="39" fontId="7" fillId="18" borderId="0" xfId="78" applyNumberFormat="1" applyFont="1" applyFill="1" applyProtection="1"/>
    <xf numFmtId="39" fontId="4" fillId="0" borderId="0" xfId="78" applyFont="1" applyFill="1"/>
    <xf numFmtId="39" fontId="7" fillId="0" borderId="0" xfId="78" applyNumberFormat="1" applyFont="1" applyFill="1" applyAlignment="1" applyProtection="1">
      <alignment horizontal="center"/>
    </xf>
    <xf numFmtId="39" fontId="7" fillId="0" borderId="0" xfId="78" applyNumberFormat="1" applyFont="1" applyFill="1" applyProtection="1"/>
    <xf numFmtId="39" fontId="4" fillId="0" borderId="0" xfId="78" applyFill="1" applyBorder="1"/>
    <xf numFmtId="39" fontId="7" fillId="0" borderId="1" xfId="78" applyNumberFormat="1" applyFont="1" applyFill="1" applyBorder="1" applyAlignment="1" applyProtection="1">
      <alignment horizontal="center"/>
    </xf>
    <xf numFmtId="37" fontId="7" fillId="0" borderId="1" xfId="78" applyNumberFormat="1" applyFont="1" applyFill="1" applyBorder="1" applyProtection="1"/>
    <xf numFmtId="39" fontId="7" fillId="0" borderId="0" xfId="78" applyNumberFormat="1" applyFont="1" applyFill="1" applyBorder="1" applyProtection="1"/>
    <xf numFmtId="164" fontId="7" fillId="0" borderId="1" xfId="78" applyNumberFormat="1" applyFont="1" applyFill="1" applyBorder="1" applyProtection="1"/>
    <xf numFmtId="39" fontId="4" fillId="0" borderId="0" xfId="78" applyFill="1" applyAlignment="1">
      <alignment horizontal="center"/>
    </xf>
    <xf numFmtId="168" fontId="4" fillId="0" borderId="0" xfId="78" applyNumberFormat="1" applyFill="1"/>
    <xf numFmtId="165" fontId="42" fillId="0" borderId="0" xfId="76" applyNumberFormat="1" applyFont="1" applyFill="1" applyBorder="1" applyAlignment="1">
      <alignment horizontal="left"/>
    </xf>
    <xf numFmtId="165" fontId="42" fillId="0" borderId="17" xfId="76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18" borderId="0" xfId="76" applyFont="1" applyFill="1" applyBorder="1" applyAlignment="1">
      <alignment horizontal="right"/>
    </xf>
    <xf numFmtId="43" fontId="4" fillId="0" borderId="0" xfId="76" applyFont="1" applyFill="1" applyBorder="1" applyAlignment="1">
      <alignment horizontal="right"/>
    </xf>
    <xf numFmtId="43" fontId="4" fillId="18" borderId="0" xfId="76" applyFont="1" applyFill="1" applyAlignment="1">
      <alignment horizontal="right"/>
    </xf>
    <xf numFmtId="43" fontId="4" fillId="0" borderId="0" xfId="76" applyFont="1" applyFill="1" applyAlignment="1">
      <alignment horizontal="right"/>
    </xf>
    <xf numFmtId="0" fontId="45" fillId="0" borderId="0" xfId="0" applyFont="1"/>
    <xf numFmtId="0" fontId="45" fillId="0" borderId="0" xfId="0" applyFont="1" applyFill="1"/>
    <xf numFmtId="165" fontId="42" fillId="0" borderId="17" xfId="76" applyNumberFormat="1" applyFont="1" applyFill="1" applyBorder="1"/>
    <xf numFmtId="165" fontId="42" fillId="0" borderId="0" xfId="76" applyNumberFormat="1" applyFont="1" applyFill="1" applyBorder="1"/>
    <xf numFmtId="3" fontId="45" fillId="0" borderId="0" xfId="0" applyNumberFormat="1" applyFont="1" applyFill="1"/>
    <xf numFmtId="39" fontId="7" fillId="18" borderId="0" xfId="78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4" fillId="0" borderId="0" xfId="76" applyNumberFormat="1" applyFont="1" applyFill="1" applyAlignment="1">
      <alignment horizontal="right" vertical="top"/>
    </xf>
    <xf numFmtId="165" fontId="41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13" xfId="0" applyNumberFormat="1" applyFill="1" applyBorder="1"/>
    <xf numFmtId="165" fontId="2" fillId="18" borderId="0" xfId="76" applyNumberFormat="1" applyFont="1" applyFill="1" applyBorder="1"/>
    <xf numFmtId="165" fontId="4" fillId="0" borderId="0" xfId="76" applyNumberFormat="1" applyFont="1" applyFill="1" applyBorder="1" applyAlignment="1">
      <alignment horizontal="right"/>
    </xf>
    <xf numFmtId="165" fontId="4" fillId="0" borderId="0" xfId="76" applyNumberFormat="1" applyFont="1" applyFill="1" applyAlignment="1">
      <alignment horizontal="right"/>
    </xf>
    <xf numFmtId="165" fontId="4" fillId="18" borderId="0" xfId="76" applyNumberFormat="1" applyFont="1" applyFill="1" applyAlignment="1">
      <alignment horizontal="right"/>
    </xf>
    <xf numFmtId="165" fontId="4" fillId="18" borderId="0" xfId="7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5" fillId="0" borderId="0" xfId="76" applyNumberFormat="1" applyFont="1" applyFill="1"/>
    <xf numFmtId="165" fontId="45" fillId="0" borderId="0" xfId="0" applyNumberFormat="1" applyFont="1" applyFill="1"/>
    <xf numFmtId="0" fontId="45" fillId="0" borderId="0" xfId="0" applyFont="1" applyFill="1"/>
    <xf numFmtId="39" fontId="7" fillId="0" borderId="18" xfId="78" applyFont="1" applyFill="1" applyBorder="1" applyAlignment="1" applyProtection="1">
      <alignment horizontal="center"/>
    </xf>
    <xf numFmtId="39" fontId="7" fillId="0" borderId="18" xfId="78" applyFont="1" applyFill="1" applyBorder="1" applyProtection="1"/>
    <xf numFmtId="39" fontId="4" fillId="0" borderId="18" xfId="78" applyFill="1" applyBorder="1"/>
    <xf numFmtId="39" fontId="4" fillId="0" borderId="18" xfId="78" applyFill="1" applyBorder="1" applyAlignment="1">
      <alignment horizontal="center"/>
    </xf>
    <xf numFmtId="164" fontId="4" fillId="0" borderId="18" xfId="78" applyNumberFormat="1" applyFill="1" applyBorder="1"/>
    <xf numFmtId="0" fontId="0" fillId="0" borderId="0" xfId="0"/>
    <xf numFmtId="0" fontId="45" fillId="0" borderId="0" xfId="0" applyFont="1" applyFill="1"/>
    <xf numFmtId="0" fontId="0" fillId="0" borderId="0" xfId="0" applyFill="1"/>
    <xf numFmtId="0" fontId="4" fillId="18" borderId="14" xfId="0" applyFont="1" applyFill="1" applyBorder="1" applyAlignment="1">
      <alignment horizontal="left"/>
    </xf>
    <xf numFmtId="165" fontId="4" fillId="18" borderId="14" xfId="76" applyNumberFormat="1" applyFont="1" applyFill="1" applyBorder="1" applyAlignment="1">
      <alignment horizontal="right"/>
    </xf>
    <xf numFmtId="43" fontId="4" fillId="18" borderId="14" xfId="76" applyFont="1" applyFill="1" applyBorder="1" applyAlignment="1">
      <alignment horizontal="right"/>
    </xf>
    <xf numFmtId="39" fontId="48" fillId="0" borderId="0" xfId="78" applyFont="1" applyFill="1" applyAlignment="1" applyProtection="1">
      <alignment horizontal="left"/>
    </xf>
    <xf numFmtId="0" fontId="49" fillId="0" borderId="0" xfId="0" applyFont="1" applyFill="1"/>
    <xf numFmtId="0" fontId="49" fillId="0" borderId="0" xfId="0" applyFont="1" applyFill="1" applyBorder="1"/>
    <xf numFmtId="39" fontId="51" fillId="0" borderId="3" xfId="78" applyFont="1" applyFill="1" applyBorder="1" applyAlignment="1" applyProtection="1">
      <alignment horizontal="right"/>
    </xf>
    <xf numFmtId="37" fontId="4" fillId="0" borderId="0" xfId="78" applyNumberFormat="1" applyFill="1"/>
    <xf numFmtId="39" fontId="7" fillId="0" borderId="0" xfId="78" applyNumberFormat="1" applyFont="1" applyFill="1" applyBorder="1" applyAlignment="1" applyProtection="1">
      <alignment horizontal="center"/>
    </xf>
    <xf numFmtId="43" fontId="4" fillId="18" borderId="0" xfId="76" applyFont="1" applyFill="1" applyBorder="1" applyAlignment="1">
      <alignment horizontal="center"/>
    </xf>
    <xf numFmtId="164" fontId="35" fillId="0" borderId="0" xfId="78" applyNumberFormat="1" applyFont="1" applyFill="1" applyBorder="1" applyAlignment="1" applyProtection="1">
      <alignment horizontal="center" vertical="center"/>
    </xf>
    <xf numFmtId="39" fontId="35" fillId="0" borderId="0" xfId="78" applyFont="1" applyFill="1" applyBorder="1" applyAlignment="1" applyProtection="1">
      <alignment horizontal="center" vertical="center"/>
    </xf>
    <xf numFmtId="39" fontId="35" fillId="0" borderId="2" xfId="78" applyFont="1" applyFill="1" applyBorder="1" applyAlignment="1" applyProtection="1">
      <alignment horizontal="center" vertical="center"/>
    </xf>
    <xf numFmtId="166" fontId="49" fillId="0" borderId="13" xfId="0" applyNumberFormat="1" applyFont="1" applyFill="1" applyBorder="1" applyAlignment="1">
      <alignment horizontal="left"/>
    </xf>
    <xf numFmtId="0" fontId="50" fillId="0" borderId="13" xfId="0" applyFont="1" applyFill="1" applyBorder="1" applyAlignment="1">
      <alignment horizontal="right"/>
    </xf>
    <xf numFmtId="0" fontId="38" fillId="0" borderId="14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 wrapText="1"/>
    </xf>
    <xf numFmtId="0" fontId="40" fillId="0" borderId="16" xfId="0" applyFont="1" applyFill="1" applyBorder="1" applyAlignment="1">
      <alignment horizontal="center" wrapText="1"/>
    </xf>
    <xf numFmtId="165" fontId="40" fillId="0" borderId="16" xfId="0" applyNumberFormat="1" applyFont="1" applyFill="1" applyBorder="1" applyAlignment="1">
      <alignment horizontal="center" wrapText="1"/>
    </xf>
    <xf numFmtId="39" fontId="48" fillId="0" borderId="3" xfId="95" quotePrefix="1" applyFont="1" applyFill="1" applyBorder="1" applyAlignment="1" applyProtection="1">
      <alignment horizontal="left" vertical="center"/>
    </xf>
  </cellXfs>
  <cellStyles count="118">
    <cellStyle name="20% - Accent1 2" xfId="17" xr:uid="{00000000-0005-0000-0000-000000000000}"/>
    <cellStyle name="20% - Accent2 2" xfId="18" xr:uid="{00000000-0005-0000-0000-000001000000}"/>
    <cellStyle name="20% - Accent3 2" xfId="19" xr:uid="{00000000-0005-0000-0000-000002000000}"/>
    <cellStyle name="20% - Accent4 2" xfId="20" xr:uid="{00000000-0005-0000-0000-000003000000}"/>
    <cellStyle name="20% - Accent5 2" xfId="21" xr:uid="{00000000-0005-0000-0000-000004000000}"/>
    <cellStyle name="20% - Accent6 2" xfId="22" xr:uid="{00000000-0005-0000-0000-000005000000}"/>
    <cellStyle name="40% - Accent1 2" xfId="23" xr:uid="{00000000-0005-0000-0000-000006000000}"/>
    <cellStyle name="40% - Accent2 2" xfId="24" xr:uid="{00000000-0005-0000-0000-000007000000}"/>
    <cellStyle name="40% - Accent3 2" xfId="25" xr:uid="{00000000-0005-0000-0000-000008000000}"/>
    <cellStyle name="40% - Accent4 2" xfId="26" xr:uid="{00000000-0005-0000-0000-000009000000}"/>
    <cellStyle name="40% - Accent5 2" xfId="27" xr:uid="{00000000-0005-0000-0000-00000A000000}"/>
    <cellStyle name="40% - Accent6 2" xfId="28" xr:uid="{00000000-0005-0000-0000-00000B000000}"/>
    <cellStyle name="60% - Accent1 2" xfId="29" xr:uid="{00000000-0005-0000-0000-00000C000000}"/>
    <cellStyle name="60% - Accent2 2" xfId="30" xr:uid="{00000000-0005-0000-0000-00000D000000}"/>
    <cellStyle name="60% - Accent3 2" xfId="31" xr:uid="{00000000-0005-0000-0000-00000E000000}"/>
    <cellStyle name="60% - Accent4 2" xfId="32" xr:uid="{00000000-0005-0000-0000-00000F000000}"/>
    <cellStyle name="60% - Accent5 2" xfId="33" xr:uid="{00000000-0005-0000-0000-000010000000}"/>
    <cellStyle name="60% - Accent6 2" xfId="34" xr:uid="{00000000-0005-0000-0000-000011000000}"/>
    <cellStyle name="Accent1 2" xfId="35" xr:uid="{00000000-0005-0000-0000-000012000000}"/>
    <cellStyle name="Accent2 2" xfId="36" xr:uid="{00000000-0005-0000-0000-000013000000}"/>
    <cellStyle name="Accent3 2" xfId="37" xr:uid="{00000000-0005-0000-0000-000014000000}"/>
    <cellStyle name="Accent4 2" xfId="38" xr:uid="{00000000-0005-0000-0000-000015000000}"/>
    <cellStyle name="Accent5 2" xfId="39" xr:uid="{00000000-0005-0000-0000-000016000000}"/>
    <cellStyle name="Accent6 2" xfId="40" xr:uid="{00000000-0005-0000-0000-000017000000}"/>
    <cellStyle name="Bad 2" xfId="41" xr:uid="{00000000-0005-0000-0000-000018000000}"/>
    <cellStyle name="BigBorder" xfId="112" xr:uid="{00000000-0005-0000-0000-000019000000}"/>
    <cellStyle name="BigTitle" xfId="104" xr:uid="{00000000-0005-0000-0000-00001A000000}"/>
    <cellStyle name="Blue%2" xfId="108" xr:uid="{00000000-0005-0000-0000-00001B000000}"/>
    <cellStyle name="Blue%4" xfId="109" xr:uid="{00000000-0005-0000-0000-00001C000000}"/>
    <cellStyle name="BlueInt" xfId="107" xr:uid="{00000000-0005-0000-0000-00001D000000}"/>
    <cellStyle name="Calculation 2" xfId="42" xr:uid="{00000000-0005-0000-0000-000019000000}"/>
    <cellStyle name="Check Cell 2" xfId="43" xr:uid="{00000000-0005-0000-0000-00001A000000}"/>
    <cellStyle name="columnheader1" xfId="106" xr:uid="{00000000-0005-0000-0000-000020000000}"/>
    <cellStyle name="Comma" xfId="76" builtinId="3"/>
    <cellStyle name="Comma 2" xfId="1" xr:uid="{00000000-0005-0000-0000-00001C000000}"/>
    <cellStyle name="Comma 2 2" xfId="44" xr:uid="{00000000-0005-0000-0000-00001D000000}"/>
    <cellStyle name="Comma 2 2 2" xfId="84" xr:uid="{00000000-0005-0000-0000-00001E000000}"/>
    <cellStyle name="Comma 2 3" xfId="115" xr:uid="{00000000-0005-0000-0000-000025000000}"/>
    <cellStyle name="Comma 3" xfId="16" xr:uid="{00000000-0005-0000-0000-00001F000000}"/>
    <cellStyle name="Comma 3 2" xfId="45" xr:uid="{00000000-0005-0000-0000-000020000000}"/>
    <cellStyle name="Comma 4" xfId="46" xr:uid="{00000000-0005-0000-0000-000021000000}"/>
    <cellStyle name="Comma 4 2" xfId="85" xr:uid="{00000000-0005-0000-0000-000022000000}"/>
    <cellStyle name="Comma 5" xfId="47" xr:uid="{00000000-0005-0000-0000-000023000000}"/>
    <cellStyle name="Comma 5 2" xfId="48" xr:uid="{00000000-0005-0000-0000-000024000000}"/>
    <cellStyle name="Comma 5 3" xfId="81" xr:uid="{00000000-0005-0000-0000-000025000000}"/>
    <cellStyle name="Comma 5 3 2" xfId="98" xr:uid="{00000000-0005-0000-0000-00002C000000}"/>
    <cellStyle name="Comma 6" xfId="102" xr:uid="{00000000-0005-0000-0000-00002D000000}"/>
    <cellStyle name="Currency 2" xfId="2" xr:uid="{00000000-0005-0000-0000-000026000000}"/>
    <cellStyle name="Currency 2 2" xfId="49" xr:uid="{00000000-0005-0000-0000-000027000000}"/>
    <cellStyle name="Currency 2 3" xfId="86" xr:uid="{00000000-0005-0000-0000-000028000000}"/>
    <cellStyle name="Currency 3" xfId="50" xr:uid="{00000000-0005-0000-0000-000029000000}"/>
    <cellStyle name="Currency 4" xfId="51" xr:uid="{00000000-0005-0000-0000-00002A000000}"/>
    <cellStyle name="Currency 5" xfId="52" xr:uid="{00000000-0005-0000-0000-00002B000000}"/>
    <cellStyle name="Currency 5 2" xfId="53" xr:uid="{00000000-0005-0000-0000-00002C000000}"/>
    <cellStyle name="Currency 5 3" xfId="82" xr:uid="{00000000-0005-0000-0000-00002D000000}"/>
    <cellStyle name="Currency 5 3 2" xfId="99" xr:uid="{00000000-0005-0000-0000-000035000000}"/>
    <cellStyle name="Currency 6" xfId="54" xr:uid="{00000000-0005-0000-0000-00002E000000}"/>
    <cellStyle name="Explanatory Text 2" xfId="55" xr:uid="{00000000-0005-0000-0000-00002F000000}"/>
    <cellStyle name="Good 2" xfId="56" xr:uid="{00000000-0005-0000-0000-000030000000}"/>
    <cellStyle name="Heading 1 2" xfId="57" xr:uid="{00000000-0005-0000-0000-000031000000}"/>
    <cellStyle name="Heading 2 2" xfId="58" xr:uid="{00000000-0005-0000-0000-000032000000}"/>
    <cellStyle name="Heading 3 2" xfId="59" xr:uid="{00000000-0005-0000-0000-000033000000}"/>
    <cellStyle name="Heading 4 2" xfId="60" xr:uid="{00000000-0005-0000-0000-000034000000}"/>
    <cellStyle name="Input 2" xfId="61" xr:uid="{00000000-0005-0000-0000-000035000000}"/>
    <cellStyle name="Input%2" xfId="111" xr:uid="{00000000-0005-0000-0000-00003E000000}"/>
    <cellStyle name="InputInt" xfId="110" xr:uid="{00000000-0005-0000-0000-00003F000000}"/>
    <cellStyle name="Linked Cell 2" xfId="62" xr:uid="{00000000-0005-0000-0000-000036000000}"/>
    <cellStyle name="Neutral 2" xfId="63" xr:uid="{00000000-0005-0000-0000-000037000000}"/>
    <cellStyle name="Normal" xfId="0" builtinId="0"/>
    <cellStyle name="Normal 2" xfId="3" xr:uid="{00000000-0005-0000-0000-000039000000}"/>
    <cellStyle name="Normal 2 2" xfId="4" xr:uid="{00000000-0005-0000-0000-00003A000000}"/>
    <cellStyle name="Normal 2 2 2" xfId="87" xr:uid="{00000000-0005-0000-0000-00003B000000}"/>
    <cellStyle name="Normal 2 2 3" xfId="88" xr:uid="{00000000-0005-0000-0000-00003C000000}"/>
    <cellStyle name="Normal 2 3" xfId="64" xr:uid="{00000000-0005-0000-0000-00003D000000}"/>
    <cellStyle name="Normal 2 4" xfId="103" xr:uid="{00000000-0005-0000-0000-000048000000}"/>
    <cellStyle name="Normal 3" xfId="5" xr:uid="{00000000-0005-0000-0000-00003E000000}"/>
    <cellStyle name="Normal 3 2" xfId="6" xr:uid="{00000000-0005-0000-0000-00003F000000}"/>
    <cellStyle name="Normal 3 3" xfId="7" xr:uid="{00000000-0005-0000-0000-000040000000}"/>
    <cellStyle name="Normal 3 4" xfId="13" xr:uid="{00000000-0005-0000-0000-000041000000}"/>
    <cellStyle name="Normal 3 4 2" xfId="65" xr:uid="{00000000-0005-0000-0000-000042000000}"/>
    <cellStyle name="Normal 3 4 3" xfId="80" xr:uid="{00000000-0005-0000-0000-000043000000}"/>
    <cellStyle name="Normal 3 4 3 2" xfId="97" xr:uid="{00000000-0005-0000-0000-00004E000000}"/>
    <cellStyle name="Normal 3 5" xfId="116" xr:uid="{00000000-0005-0000-0000-00004F000000}"/>
    <cellStyle name="Normal 4" xfId="8" xr:uid="{00000000-0005-0000-0000-000044000000}"/>
    <cellStyle name="Normal 4 2" xfId="9" xr:uid="{00000000-0005-0000-0000-000045000000}"/>
    <cellStyle name="Normal 4 3" xfId="10" xr:uid="{00000000-0005-0000-0000-000046000000}"/>
    <cellStyle name="Normal 4 3 2" xfId="89" xr:uid="{00000000-0005-0000-0000-000047000000}"/>
    <cellStyle name="Normal 4 3 3" xfId="93" xr:uid="{00000000-0005-0000-0000-000048000000}"/>
    <cellStyle name="Normal 4 4" xfId="90" xr:uid="{00000000-0005-0000-0000-000049000000}"/>
    <cellStyle name="Normal 5" xfId="12" xr:uid="{00000000-0005-0000-0000-00004A000000}"/>
    <cellStyle name="Normal 5 2" xfId="15" xr:uid="{00000000-0005-0000-0000-00004B000000}"/>
    <cellStyle name="Normal 5 3" xfId="77" xr:uid="{00000000-0005-0000-0000-00004C000000}"/>
    <cellStyle name="Normal 5 3 2" xfId="95" xr:uid="{00000000-0005-0000-0000-00004D000000}"/>
    <cellStyle name="Normal 5 4" xfId="78" xr:uid="{00000000-0005-0000-0000-00004E000000}"/>
    <cellStyle name="Normal 5 4 2" xfId="114" xr:uid="{00000000-0005-0000-0000-00005B000000}"/>
    <cellStyle name="Normal 5 5" xfId="79" xr:uid="{00000000-0005-0000-0000-00004F000000}"/>
    <cellStyle name="Normal 5 5 2" xfId="96" xr:uid="{00000000-0005-0000-0000-00005C000000}"/>
    <cellStyle name="Normal 5 6" xfId="94" xr:uid="{00000000-0005-0000-0000-000050000000}"/>
    <cellStyle name="Normal 5 6 2" xfId="101" xr:uid="{00000000-0005-0000-0000-00005D000000}"/>
    <cellStyle name="Note 2" xfId="66" xr:uid="{00000000-0005-0000-0000-000051000000}"/>
    <cellStyle name="Output 2" xfId="67" xr:uid="{00000000-0005-0000-0000-000052000000}"/>
    <cellStyle name="pageheader" xfId="113" xr:uid="{00000000-0005-0000-0000-000060000000}"/>
    <cellStyle name="Percent 2" xfId="11" xr:uid="{00000000-0005-0000-0000-000053000000}"/>
    <cellStyle name="Percent 2 2" xfId="68" xr:uid="{00000000-0005-0000-0000-000054000000}"/>
    <cellStyle name="Percent 2 2 2" xfId="91" xr:uid="{00000000-0005-0000-0000-000055000000}"/>
    <cellStyle name="Percent 2 3" xfId="117" xr:uid="{00000000-0005-0000-0000-000064000000}"/>
    <cellStyle name="Percent 3" xfId="14" xr:uid="{00000000-0005-0000-0000-000056000000}"/>
    <cellStyle name="Percent 4" xfId="69" xr:uid="{00000000-0005-0000-0000-000057000000}"/>
    <cellStyle name="Percent 4 2" xfId="92" xr:uid="{00000000-0005-0000-0000-000058000000}"/>
    <cellStyle name="Percent 5" xfId="70" xr:uid="{00000000-0005-0000-0000-000059000000}"/>
    <cellStyle name="Percent 5 2" xfId="71" xr:uid="{00000000-0005-0000-0000-00005A000000}"/>
    <cellStyle name="Percent 5 3" xfId="83" xr:uid="{00000000-0005-0000-0000-00005B000000}"/>
    <cellStyle name="Percent 5 3 2" xfId="100" xr:uid="{00000000-0005-0000-0000-00006A000000}"/>
    <cellStyle name="Percent 6" xfId="72" xr:uid="{00000000-0005-0000-0000-00005C000000}"/>
    <cellStyle name="sectionhead" xfId="105" xr:uid="{00000000-0005-0000-0000-00006C000000}"/>
    <cellStyle name="Title 2" xfId="73" xr:uid="{00000000-0005-0000-0000-00005D000000}"/>
    <cellStyle name="Total 2" xfId="74" xr:uid="{00000000-0005-0000-0000-00005E000000}"/>
    <cellStyle name="Warning Text 2" xfId="75" xr:uid="{00000000-0005-0000-0000-00005F000000}"/>
  </cellStyles>
  <dxfs count="0"/>
  <tableStyles count="0" defaultTableStyle="TableStyleMedium2" defaultPivotStyle="PivotStyleMedium9"/>
  <colors>
    <mruColors>
      <color rgb="FFB7FFD8"/>
      <color rgb="FF89FFBE"/>
      <color rgb="FF57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irement/Ken/C00751/2015%20Valuations/LGER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irement/Ken/C00751/2014%20Valuations/LGERS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9C2E6A9F-8959-4851-8352-6018710508E0%7d/%7bBC698C7D-BEEA-4151-92E5-9EC5A50AFE45%7d/%7bCD71C653-AB51-4123-958E-D2252347B9B3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Reconciliation"/>
      <sheetName val="ProVal GainLoss"/>
      <sheetName val="GASB 67"/>
      <sheetName val="GASB 68 --&gt;"/>
      <sheetName val="GASB 68"/>
      <sheetName val="GASB 68 FutWorkLife"/>
      <sheetName val="GASB 68 Amort Experience"/>
      <sheetName val="GASB 68 Amort Assump"/>
      <sheetName val="GASB 68 Amort AssetRtn"/>
      <sheetName val="GASB 68 ER Contribs"/>
      <sheetName val="GASB 68 Allocation"/>
      <sheetName val="GASB 68 Allocation LY"/>
      <sheetName val="68 - Summary Exhibit"/>
      <sheetName val="68 - Estab New Paragraph 54"/>
      <sheetName val="68 - Estab New Paragraph 55"/>
      <sheetName val="68 - Maintain Outstanding Bases"/>
      <sheetName val="68 - Deferred Amortization"/>
      <sheetName val="GASB 68 (1)"/>
      <sheetName val="GASB 68 (2)"/>
      <sheetName val="GASB 68 (3)"/>
      <sheetName val="GASB 68 (4)"/>
      <sheetName val="GASB 68 (5)"/>
      <sheetName val="GASB 67 --&gt;"/>
      <sheetName val="GASB 67 (1)"/>
      <sheetName val="GASB 67 (2)"/>
      <sheetName val="GASB 67 (3)"/>
      <sheetName val="GASB 67 (4)"/>
      <sheetName val="GASB 67 (5)"/>
      <sheetName val="Report --&gt;"/>
      <sheetName val="Executive Summary"/>
      <sheetName val="Exec Summary Table"/>
      <sheetName val="Table 1"/>
      <sheetName val="Table 1 (continued)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68 - ER Contributions"/>
      <sheetName val="68 - ER Contrib REVISED"/>
      <sheetName val="ProVal1"/>
      <sheetName val="68 - SFL"/>
      <sheetName val="68 - SFL TPL Reconciliation"/>
      <sheetName val="68 - ER Cont REV-2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GASB 68 (JS Check)"/>
    </sheetNames>
    <sheetDataSet>
      <sheetData sheetId="0" refreshError="1"/>
      <sheetData sheetId="1" refreshError="1"/>
      <sheetData sheetId="2" refreshError="1"/>
      <sheetData sheetId="3">
        <row r="40">
          <cell r="L40">
            <v>4431514114.0600004</v>
          </cell>
        </row>
        <row r="43">
          <cell r="K43" t="str">
            <v>C</v>
          </cell>
          <cell r="L43">
            <v>336652023.48000002</v>
          </cell>
        </row>
        <row r="44">
          <cell r="L44">
            <v>167694302.83000001</v>
          </cell>
        </row>
        <row r="45">
          <cell r="L45">
            <v>30934.82</v>
          </cell>
        </row>
        <row r="46">
          <cell r="K46" t="str">
            <v>C</v>
          </cell>
          <cell r="L46">
            <v>1259348.1399999999</v>
          </cell>
        </row>
        <row r="47">
          <cell r="K47" t="str">
            <v>C</v>
          </cell>
          <cell r="L47">
            <v>12562425.779999999</v>
          </cell>
        </row>
        <row r="48">
          <cell r="L48">
            <v>518199035.05000001</v>
          </cell>
        </row>
        <row r="51">
          <cell r="L51">
            <v>300629754.49000001</v>
          </cell>
        </row>
        <row r="52">
          <cell r="K52" t="str">
            <v>P</v>
          </cell>
          <cell r="L52">
            <v>51866419.530000001</v>
          </cell>
        </row>
        <row r="53">
          <cell r="K53" t="str">
            <v>P</v>
          </cell>
          <cell r="L53">
            <v>3685536.88</v>
          </cell>
        </row>
        <row r="54">
          <cell r="K54" t="str">
            <v>P</v>
          </cell>
          <cell r="L54">
            <v>47347.27</v>
          </cell>
        </row>
        <row r="55">
          <cell r="L55">
            <v>356229058.16999996</v>
          </cell>
        </row>
        <row r="57">
          <cell r="L57">
            <v>4593484090.9400005</v>
          </cell>
        </row>
        <row r="61">
          <cell r="L61">
            <v>17352740986.060001</v>
          </cell>
        </row>
        <row r="66">
          <cell r="L66">
            <v>329254233.32999998</v>
          </cell>
        </row>
        <row r="67">
          <cell r="L67">
            <v>75861663.459999993</v>
          </cell>
        </row>
        <row r="68">
          <cell r="L68">
            <v>0</v>
          </cell>
        </row>
        <row r="69">
          <cell r="L69">
            <v>324935.55</v>
          </cell>
        </row>
        <row r="71">
          <cell r="L71">
            <v>9233595.7799999993</v>
          </cell>
        </row>
        <row r="72">
          <cell r="L72">
            <v>32098.28</v>
          </cell>
        </row>
        <row r="73">
          <cell r="K73" t="str">
            <v>C</v>
          </cell>
          <cell r="L73">
            <v>414706526.39999992</v>
          </cell>
        </row>
        <row r="75">
          <cell r="L75">
            <v>1337066397.05</v>
          </cell>
        </row>
        <row r="76">
          <cell r="L76">
            <v>300629754.49000001</v>
          </cell>
        </row>
        <row r="77">
          <cell r="K77" t="str">
            <v>C</v>
          </cell>
          <cell r="L77">
            <v>3249346.51</v>
          </cell>
        </row>
        <row r="78">
          <cell r="K78" t="str">
            <v>C</v>
          </cell>
          <cell r="L78">
            <v>785511.83</v>
          </cell>
        </row>
        <row r="79">
          <cell r="K79" t="str">
            <v>E</v>
          </cell>
          <cell r="L79">
            <v>1102346.2</v>
          </cell>
        </row>
        <row r="80">
          <cell r="K80" t="str">
            <v>C</v>
          </cell>
          <cell r="L80">
            <v>59272.32</v>
          </cell>
        </row>
        <row r="81">
          <cell r="K81" t="str">
            <v>E</v>
          </cell>
          <cell r="L81">
            <v>10650</v>
          </cell>
        </row>
        <row r="82">
          <cell r="K82" t="str">
            <v>C</v>
          </cell>
          <cell r="L82">
            <v>10793.81</v>
          </cell>
        </row>
        <row r="84">
          <cell r="L84">
            <v>2057620598.6099997</v>
          </cell>
        </row>
        <row r="87">
          <cell r="K87" t="str">
            <v>P</v>
          </cell>
          <cell r="L87">
            <v>1081802270.4100001</v>
          </cell>
        </row>
        <row r="88">
          <cell r="L88">
            <v>30934.82</v>
          </cell>
        </row>
        <row r="89">
          <cell r="L89">
            <v>167694302.83000001</v>
          </cell>
        </row>
        <row r="91">
          <cell r="K91" t="str">
            <v>P</v>
          </cell>
          <cell r="L91">
            <v>4107523.74</v>
          </cell>
        </row>
        <row r="92">
          <cell r="K92" t="str">
            <v>P</v>
          </cell>
          <cell r="L92">
            <v>0</v>
          </cell>
        </row>
        <row r="93">
          <cell r="K93" t="str">
            <v>P</v>
          </cell>
          <cell r="L93">
            <v>4175393.89</v>
          </cell>
        </row>
        <row r="94">
          <cell r="K94" t="str">
            <v>P</v>
          </cell>
          <cell r="L94">
            <v>23</v>
          </cell>
        </row>
        <row r="95">
          <cell r="K95" t="str">
            <v>P</v>
          </cell>
          <cell r="L95">
            <v>1092473.1299999999</v>
          </cell>
        </row>
        <row r="96">
          <cell r="L96">
            <v>1258902921.8200002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GainLoss"/>
      <sheetName val="Reconciliation"/>
      <sheetName val="ProVal GainLoss"/>
      <sheetName val="NPL"/>
      <sheetName val="68 - ER Contributions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68 - Estab New Paragraph 54"/>
      <sheetName val="68 - Estab New Paragraph 55"/>
      <sheetName val="68 - Maintain Outstanding Bases"/>
      <sheetName val="68 - Summary Exhibit"/>
      <sheetName val="68 - Deferred Amortization"/>
      <sheetName val="GASB 68 (JS Check)"/>
      <sheetName val="Report --&gt;"/>
      <sheetName val="Executive Summary"/>
      <sheetName val="Exec Summary Table"/>
      <sheetName val="Table 1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GASB 25 26 --&gt;"/>
      <sheetName val="GASB 25 27 (1)"/>
      <sheetName val="GASB 25 27 (2)"/>
      <sheetName val="GASB 25 27 (3)"/>
      <sheetName val="GASB 25 27 (4)"/>
      <sheetName val="GASB 67 --&gt;"/>
      <sheetName val="GASB 67 (1.1)"/>
      <sheetName val="GASB 67 (1.2)"/>
      <sheetName val="GASB 67 (3)"/>
      <sheetName val="68 - SFL"/>
      <sheetName val="68 - SFL TPL Reconciliation"/>
      <sheetName val="68 - Estab New Prop Share Base"/>
      <sheetName val="68 - Estab New Contrb Diff Base"/>
      <sheetName val="68 - Separately Financed Liab"/>
    </sheetNames>
    <sheetDataSet>
      <sheetData sheetId="0"/>
      <sheetData sheetId="1"/>
      <sheetData sheetId="2"/>
      <sheetData sheetId="3">
        <row r="37">
          <cell r="L37">
            <v>0</v>
          </cell>
        </row>
        <row r="38">
          <cell r="L38">
            <v>0</v>
          </cell>
        </row>
        <row r="39">
          <cell r="L39">
            <v>4249859016</v>
          </cell>
        </row>
        <row r="40">
          <cell r="L40">
            <v>0</v>
          </cell>
        </row>
        <row r="41">
          <cell r="L41">
            <v>0</v>
          </cell>
        </row>
        <row r="42">
          <cell r="K42" t="str">
            <v>C</v>
          </cell>
          <cell r="L42">
            <v>329196929</v>
          </cell>
        </row>
        <row r="43">
          <cell r="L43">
            <v>162733483</v>
          </cell>
        </row>
        <row r="44">
          <cell r="K44">
            <v>0</v>
          </cell>
          <cell r="L44">
            <v>29528</v>
          </cell>
        </row>
        <row r="45">
          <cell r="K45" t="str">
            <v>C</v>
          </cell>
          <cell r="L45">
            <v>1234415</v>
          </cell>
        </row>
        <row r="46">
          <cell r="K46" t="str">
            <v>C</v>
          </cell>
          <cell r="L46">
            <v>12649523</v>
          </cell>
        </row>
        <row r="47">
          <cell r="K47">
            <v>0</v>
          </cell>
          <cell r="L47">
            <v>505843878</v>
          </cell>
        </row>
        <row r="48">
          <cell r="K48">
            <v>0</v>
          </cell>
          <cell r="L48">
            <v>0</v>
          </cell>
        </row>
        <row r="49">
          <cell r="L49">
            <v>0</v>
          </cell>
        </row>
        <row r="50">
          <cell r="K50">
            <v>0</v>
          </cell>
          <cell r="L50">
            <v>272886687</v>
          </cell>
        </row>
        <row r="51">
          <cell r="K51" t="str">
            <v>P</v>
          </cell>
          <cell r="L51">
            <v>48038073</v>
          </cell>
        </row>
        <row r="52">
          <cell r="K52" t="str">
            <v>P</v>
          </cell>
          <cell r="L52">
            <v>3242156</v>
          </cell>
        </row>
        <row r="53">
          <cell r="K53" t="str">
            <v>P</v>
          </cell>
          <cell r="L53">
            <v>21864</v>
          </cell>
        </row>
        <row r="54">
          <cell r="K54">
            <v>0</v>
          </cell>
          <cell r="L54">
            <v>324188780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4431514114</v>
          </cell>
        </row>
        <row r="60">
          <cell r="K60">
            <v>0</v>
          </cell>
          <cell r="L60">
            <v>15473778789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315973832</v>
          </cell>
        </row>
        <row r="66">
          <cell r="K66">
            <v>0</v>
          </cell>
          <cell r="L66">
            <v>70637813</v>
          </cell>
        </row>
        <row r="67">
          <cell r="K67">
            <v>0</v>
          </cell>
          <cell r="L67">
            <v>278178</v>
          </cell>
        </row>
        <row r="68">
          <cell r="K68">
            <v>0</v>
          </cell>
          <cell r="L68">
            <v>475429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11012485</v>
          </cell>
        </row>
        <row r="71">
          <cell r="K71">
            <v>0</v>
          </cell>
          <cell r="L71">
            <v>11130</v>
          </cell>
        </row>
        <row r="72">
          <cell r="K72" t="str">
            <v>C</v>
          </cell>
          <cell r="L72">
            <v>398388867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2388746266</v>
          </cell>
        </row>
        <row r="75">
          <cell r="K75">
            <v>0</v>
          </cell>
          <cell r="L75">
            <v>272886687</v>
          </cell>
        </row>
        <row r="76">
          <cell r="K76" t="str">
            <v>C</v>
          </cell>
          <cell r="L76">
            <v>3257736</v>
          </cell>
        </row>
        <row r="77">
          <cell r="K77" t="str">
            <v>C</v>
          </cell>
          <cell r="L77">
            <v>613547</v>
          </cell>
        </row>
        <row r="78">
          <cell r="K78" t="str">
            <v>E</v>
          </cell>
          <cell r="L78">
            <v>815300</v>
          </cell>
        </row>
        <row r="79">
          <cell r="K79" t="str">
            <v>C</v>
          </cell>
          <cell r="L79">
            <v>56441</v>
          </cell>
        </row>
        <row r="80">
          <cell r="K80" t="str">
            <v>E</v>
          </cell>
          <cell r="L80">
            <v>10400</v>
          </cell>
        </row>
        <row r="81">
          <cell r="K81" t="str">
            <v>C</v>
          </cell>
          <cell r="L81">
            <v>139147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3064914391</v>
          </cell>
        </row>
        <row r="84">
          <cell r="K84">
            <v>0</v>
          </cell>
          <cell r="L84">
            <v>0</v>
          </cell>
        </row>
        <row r="85">
          <cell r="L85">
            <v>0</v>
          </cell>
        </row>
        <row r="86">
          <cell r="K86" t="str">
            <v>P</v>
          </cell>
          <cell r="L86">
            <v>1013743417</v>
          </cell>
        </row>
        <row r="87">
          <cell r="K87">
            <v>0</v>
          </cell>
          <cell r="L87">
            <v>29528</v>
          </cell>
        </row>
        <row r="88">
          <cell r="K88">
            <v>0</v>
          </cell>
          <cell r="L88">
            <v>162733483</v>
          </cell>
        </row>
        <row r="89">
          <cell r="K89">
            <v>0</v>
          </cell>
          <cell r="L89">
            <v>0</v>
          </cell>
        </row>
        <row r="90">
          <cell r="K90" t="str">
            <v>P</v>
          </cell>
          <cell r="L90">
            <v>3887107</v>
          </cell>
        </row>
        <row r="91">
          <cell r="K91" t="str">
            <v>P</v>
          </cell>
          <cell r="L91">
            <v>19235</v>
          </cell>
        </row>
        <row r="92">
          <cell r="K92" t="str">
            <v>P</v>
          </cell>
          <cell r="L92">
            <v>4322147</v>
          </cell>
        </row>
        <row r="93">
          <cell r="K93" t="str">
            <v>P</v>
          </cell>
          <cell r="L93">
            <v>5989</v>
          </cell>
        </row>
        <row r="94">
          <cell r="K94" t="str">
            <v>P</v>
          </cell>
          <cell r="L94">
            <v>1211288</v>
          </cell>
        </row>
        <row r="95">
          <cell r="K95">
            <v>0</v>
          </cell>
          <cell r="L95">
            <v>1185952194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M302"/>
  <sheetViews>
    <sheetView tabSelected="1" defaultGridColor="0" view="pageBreakPreview" colorId="22" zoomScaleNormal="85" zoomScaleSheetLayoutView="100" workbookViewId="0">
      <selection activeCell="A2" sqref="A2"/>
    </sheetView>
  </sheetViews>
  <sheetFormatPr defaultColWidth="16.5703125" defaultRowHeight="12.75"/>
  <cols>
    <col min="1" max="1" width="18.5703125" style="33" customWidth="1"/>
    <col min="2" max="3" width="1.5703125" style="33" customWidth="1"/>
    <col min="4" max="4" width="62" style="33" customWidth="1"/>
    <col min="5" max="5" width="1.5703125" style="33" customWidth="1"/>
    <col min="6" max="6" width="1.85546875" style="73" customWidth="1"/>
    <col min="7" max="7" width="22.140625" style="33" customWidth="1"/>
    <col min="8" max="8" width="1.5703125" style="33" customWidth="1"/>
    <col min="9" max="9" width="2" style="33" customWidth="1"/>
    <col min="10" max="10" width="22.42578125" style="37" customWidth="1"/>
    <col min="11" max="12" width="16.5703125" style="33"/>
    <col min="13" max="13" width="16.5703125" style="74"/>
    <col min="14" max="16384" width="16.5703125" style="33"/>
  </cols>
  <sheetData>
    <row r="1" spans="1:11" ht="20.25" customHeight="1">
      <c r="A1" s="116" t="s">
        <v>19</v>
      </c>
      <c r="D1" s="34"/>
      <c r="E1" s="35"/>
      <c r="F1" s="36"/>
      <c r="G1" s="35" t="s">
        <v>8</v>
      </c>
      <c r="H1" s="35"/>
      <c r="I1" s="35"/>
      <c r="K1" s="38"/>
    </row>
    <row r="2" spans="1:11" ht="18" customHeight="1">
      <c r="A2" s="116" t="s">
        <v>1</v>
      </c>
      <c r="D2" s="34"/>
      <c r="E2" s="35"/>
      <c r="F2" s="36"/>
    </row>
    <row r="3" spans="1:11" ht="18" customHeight="1" thickBot="1">
      <c r="A3" s="132" t="s">
        <v>326</v>
      </c>
      <c r="B3" s="39"/>
      <c r="C3" s="39"/>
      <c r="D3" s="39"/>
      <c r="E3" s="40"/>
      <c r="F3" s="41"/>
      <c r="G3" s="42"/>
      <c r="H3" s="42"/>
      <c r="I3" s="42"/>
      <c r="J3" s="119" t="s">
        <v>9</v>
      </c>
    </row>
    <row r="4" spans="1:11" ht="18" customHeight="1">
      <c r="B4" s="43"/>
      <c r="C4" s="44"/>
      <c r="D4" s="44"/>
      <c r="E4" s="45"/>
      <c r="F4" s="46"/>
      <c r="G4" s="47"/>
      <c r="H4" s="47"/>
      <c r="I4" s="47"/>
      <c r="J4" s="48"/>
    </row>
    <row r="5" spans="1:11" ht="18" customHeight="1">
      <c r="A5" s="49"/>
      <c r="B5" s="50"/>
      <c r="C5" s="51"/>
      <c r="D5" s="51"/>
      <c r="E5" s="52"/>
      <c r="F5" s="53"/>
      <c r="G5" s="54" t="s">
        <v>8</v>
      </c>
      <c r="H5" s="54"/>
      <c r="I5" s="123" t="s">
        <v>7</v>
      </c>
      <c r="J5" s="123"/>
    </row>
    <row r="6" spans="1:11" ht="18" customHeight="1">
      <c r="A6" s="55" t="s">
        <v>0</v>
      </c>
      <c r="B6" s="56"/>
      <c r="C6" s="56"/>
      <c r="D6" s="57"/>
      <c r="E6" s="54"/>
      <c r="F6" s="124" t="s">
        <v>7</v>
      </c>
      <c r="G6" s="124"/>
      <c r="H6" s="55"/>
      <c r="I6" s="123" t="s">
        <v>5</v>
      </c>
      <c r="J6" s="123"/>
    </row>
    <row r="7" spans="1:11" ht="18" customHeight="1">
      <c r="A7" s="58" t="s">
        <v>6</v>
      </c>
      <c r="B7" s="49"/>
      <c r="C7" s="125" t="s">
        <v>0</v>
      </c>
      <c r="D7" s="125"/>
      <c r="E7" s="54"/>
      <c r="F7" s="124" t="s">
        <v>5</v>
      </c>
      <c r="G7" s="124"/>
      <c r="H7" s="55"/>
      <c r="I7" s="124" t="s">
        <v>4</v>
      </c>
      <c r="J7" s="124"/>
    </row>
    <row r="8" spans="1:11" ht="12" customHeight="1">
      <c r="B8" s="59"/>
      <c r="C8" s="59"/>
      <c r="D8" s="59"/>
      <c r="E8" s="60"/>
      <c r="F8" s="105"/>
      <c r="G8" s="106"/>
      <c r="H8" s="60"/>
      <c r="I8" s="105"/>
      <c r="J8" s="105"/>
    </row>
    <row r="9" spans="1:11" ht="16.7" customHeight="1">
      <c r="A9" s="29">
        <v>10200</v>
      </c>
      <c r="B9" s="61"/>
      <c r="C9" s="61"/>
      <c r="D9" s="62" t="s">
        <v>20</v>
      </c>
      <c r="E9" s="5"/>
      <c r="F9" s="90" t="s">
        <v>3</v>
      </c>
      <c r="G9" s="96">
        <v>140807753</v>
      </c>
      <c r="H9" s="64"/>
      <c r="I9" s="64"/>
      <c r="J9" s="7">
        <v>1.1367E-3</v>
      </c>
    </row>
    <row r="10" spans="1:11" ht="16.7" customHeight="1">
      <c r="A10" s="29">
        <v>10400</v>
      </c>
      <c r="B10" s="61"/>
      <c r="C10" s="61"/>
      <c r="D10" s="62" t="s">
        <v>21</v>
      </c>
      <c r="E10" s="5"/>
      <c r="F10" s="63"/>
      <c r="G10" s="6">
        <v>391158529</v>
      </c>
      <c r="H10" s="64"/>
      <c r="I10" s="64"/>
      <c r="J10" s="7">
        <v>3.1578000000000001E-3</v>
      </c>
    </row>
    <row r="11" spans="1:11" ht="16.7" customHeight="1">
      <c r="A11" s="29">
        <v>10500</v>
      </c>
      <c r="B11" s="61"/>
      <c r="C11" s="61"/>
      <c r="D11" s="62" t="s">
        <v>267</v>
      </c>
      <c r="E11" s="5"/>
      <c r="F11" s="63"/>
      <c r="G11" s="6">
        <v>91932559</v>
      </c>
      <c r="H11" s="64"/>
      <c r="I11" s="64"/>
      <c r="J11" s="7">
        <v>7.4220000000000004E-4</v>
      </c>
    </row>
    <row r="12" spans="1:11" ht="16.7" customHeight="1">
      <c r="A12" s="29">
        <v>10700</v>
      </c>
      <c r="B12" s="61"/>
      <c r="C12" s="61"/>
      <c r="D12" s="62" t="s">
        <v>22</v>
      </c>
      <c r="E12" s="5"/>
      <c r="F12" s="63"/>
      <c r="G12" s="6">
        <v>619121945</v>
      </c>
      <c r="H12" s="64"/>
      <c r="I12" s="64"/>
      <c r="J12" s="7">
        <v>4.9981000000000001E-3</v>
      </c>
    </row>
    <row r="13" spans="1:11" ht="16.7" customHeight="1">
      <c r="A13" s="29">
        <v>10800</v>
      </c>
      <c r="B13" s="61"/>
      <c r="C13" s="61"/>
      <c r="D13" s="62" t="s">
        <v>23</v>
      </c>
      <c r="E13" s="5"/>
      <c r="F13" s="63"/>
      <c r="G13" s="6">
        <v>2515241281</v>
      </c>
      <c r="H13" s="64"/>
      <c r="I13" s="64"/>
      <c r="J13" s="7">
        <v>2.0305199999999999E-2</v>
      </c>
    </row>
    <row r="14" spans="1:11" ht="16.7" customHeight="1">
      <c r="A14" s="29">
        <v>10850</v>
      </c>
      <c r="B14" s="61"/>
      <c r="C14" s="61"/>
      <c r="D14" s="62" t="s">
        <v>314</v>
      </c>
      <c r="E14" s="5"/>
      <c r="F14" s="63"/>
      <c r="G14" s="6">
        <v>21396961</v>
      </c>
      <c r="H14" s="64"/>
      <c r="I14" s="64"/>
      <c r="J14" s="7">
        <v>1.727E-4</v>
      </c>
    </row>
    <row r="15" spans="1:11" ht="16.7" customHeight="1">
      <c r="A15" s="30">
        <v>10900</v>
      </c>
      <c r="D15" s="65" t="s">
        <v>24</v>
      </c>
      <c r="E15" s="4"/>
      <c r="F15" s="66"/>
      <c r="G15" s="3">
        <v>195870147</v>
      </c>
      <c r="H15" s="67"/>
      <c r="I15" s="67"/>
      <c r="J15" s="2">
        <v>1.5812000000000001E-3</v>
      </c>
    </row>
    <row r="16" spans="1:11" ht="16.7" customHeight="1">
      <c r="A16" s="30">
        <v>10910</v>
      </c>
      <c r="D16" s="65" t="s">
        <v>322</v>
      </c>
      <c r="E16" s="4"/>
      <c r="F16" s="66"/>
      <c r="G16" s="3">
        <v>46046800</v>
      </c>
      <c r="H16" s="67"/>
      <c r="I16" s="67"/>
      <c r="J16" s="2">
        <v>3.7169999999999998E-4</v>
      </c>
    </row>
    <row r="17" spans="1:10" ht="16.7" customHeight="1">
      <c r="A17" s="30">
        <v>10930</v>
      </c>
      <c r="D17" s="65" t="s">
        <v>321</v>
      </c>
      <c r="E17" s="4"/>
      <c r="F17" s="66"/>
      <c r="G17" s="3">
        <v>657261039</v>
      </c>
      <c r="H17" s="67"/>
      <c r="I17" s="67"/>
      <c r="J17" s="2">
        <v>5.306E-3</v>
      </c>
    </row>
    <row r="18" spans="1:10" ht="16.7" customHeight="1">
      <c r="A18" s="30">
        <v>10940</v>
      </c>
      <c r="D18" s="65" t="s">
        <v>318</v>
      </c>
      <c r="E18" s="4"/>
      <c r="F18" s="66"/>
      <c r="G18" s="3">
        <v>85664856</v>
      </c>
      <c r="H18" s="67"/>
      <c r="I18" s="67"/>
      <c r="J18" s="2">
        <v>6.9160000000000001E-4</v>
      </c>
    </row>
    <row r="19" spans="1:10" ht="16.7" customHeight="1">
      <c r="A19" s="30">
        <v>10950</v>
      </c>
      <c r="D19" s="65" t="s">
        <v>296</v>
      </c>
      <c r="E19" s="4"/>
      <c r="F19" s="66"/>
      <c r="G19" s="3">
        <v>85184091</v>
      </c>
      <c r="H19" s="67"/>
      <c r="I19" s="67"/>
      <c r="J19" s="2">
        <v>6.8769999999999996E-4</v>
      </c>
    </row>
    <row r="20" spans="1:10" ht="16.7" customHeight="1">
      <c r="A20" s="30">
        <v>11050</v>
      </c>
      <c r="D20" s="65" t="s">
        <v>323</v>
      </c>
      <c r="E20" s="4"/>
      <c r="F20" s="66"/>
      <c r="G20" s="3">
        <v>30960479</v>
      </c>
      <c r="H20" s="67"/>
      <c r="I20" s="67"/>
      <c r="J20" s="2">
        <v>2.499E-4</v>
      </c>
    </row>
    <row r="21" spans="1:10" ht="16.7" customHeight="1">
      <c r="A21" s="29">
        <v>11300</v>
      </c>
      <c r="B21" s="61"/>
      <c r="C21" s="61"/>
      <c r="D21" s="62" t="s">
        <v>258</v>
      </c>
      <c r="E21" s="5"/>
      <c r="F21" s="63"/>
      <c r="G21" s="6">
        <v>597240734</v>
      </c>
      <c r="H21" s="64"/>
      <c r="I21" s="64"/>
      <c r="J21" s="7">
        <v>4.8214E-3</v>
      </c>
    </row>
    <row r="22" spans="1:10" ht="16.7" customHeight="1">
      <c r="A22" s="29">
        <v>11310</v>
      </c>
      <c r="B22" s="61"/>
      <c r="C22" s="61"/>
      <c r="D22" s="62" t="s">
        <v>268</v>
      </c>
      <c r="E22" s="5"/>
      <c r="F22" s="63"/>
      <c r="G22" s="6">
        <v>69871199</v>
      </c>
      <c r="H22" s="64"/>
      <c r="I22" s="64"/>
      <c r="J22" s="7">
        <v>5.641E-4</v>
      </c>
    </row>
    <row r="23" spans="1:10" ht="16.7" customHeight="1">
      <c r="A23" s="29">
        <v>11600</v>
      </c>
      <c r="B23" s="61"/>
      <c r="C23" s="61"/>
      <c r="D23" s="62" t="s">
        <v>25</v>
      </c>
      <c r="E23" s="5"/>
      <c r="F23" s="63"/>
      <c r="G23" s="6">
        <v>295837266</v>
      </c>
      <c r="H23" s="64"/>
      <c r="I23" s="64"/>
      <c r="J23" s="7">
        <v>2.3882999999999999E-3</v>
      </c>
    </row>
    <row r="24" spans="1:10" ht="16.7" customHeight="1">
      <c r="A24" s="29">
        <v>11900</v>
      </c>
      <c r="B24" s="61"/>
      <c r="C24" s="61"/>
      <c r="D24" s="62" t="s">
        <v>26</v>
      </c>
      <c r="E24" s="5"/>
      <c r="F24" s="63"/>
      <c r="G24" s="6">
        <v>34475424</v>
      </c>
      <c r="H24" s="64"/>
      <c r="I24" s="64"/>
      <c r="J24" s="7">
        <v>2.7829999999999999E-4</v>
      </c>
    </row>
    <row r="25" spans="1:10" ht="16.7" customHeight="1">
      <c r="A25" s="29">
        <v>12100</v>
      </c>
      <c r="B25" s="61"/>
      <c r="C25" s="61"/>
      <c r="D25" s="62" t="s">
        <v>269</v>
      </c>
      <c r="E25" s="5"/>
      <c r="F25" s="63"/>
      <c r="G25" s="6">
        <v>33584482</v>
      </c>
      <c r="H25" s="64"/>
      <c r="I25" s="64"/>
      <c r="J25" s="7">
        <v>2.7109999999999998E-4</v>
      </c>
    </row>
    <row r="26" spans="1:10" ht="16.7" customHeight="1">
      <c r="A26" s="29">
        <v>12150</v>
      </c>
      <c r="B26" s="61"/>
      <c r="C26" s="61"/>
      <c r="D26" s="62" t="s">
        <v>270</v>
      </c>
      <c r="E26" s="5"/>
      <c r="F26" s="63"/>
      <c r="G26" s="6">
        <v>4648951</v>
      </c>
      <c r="H26" s="64"/>
      <c r="I26" s="64"/>
      <c r="J26" s="7">
        <v>3.7499999999999997E-5</v>
      </c>
    </row>
    <row r="27" spans="1:10" ht="16.7" customHeight="1">
      <c r="A27" s="30">
        <v>12160</v>
      </c>
      <c r="D27" s="65" t="s">
        <v>27</v>
      </c>
      <c r="E27" s="4"/>
      <c r="F27" s="66"/>
      <c r="G27" s="3">
        <v>239470733</v>
      </c>
      <c r="H27" s="67"/>
      <c r="I27" s="67"/>
      <c r="J27" s="2">
        <v>1.9331999999999999E-3</v>
      </c>
    </row>
    <row r="28" spans="1:10" ht="16.7" customHeight="1">
      <c r="A28" s="30">
        <v>12220</v>
      </c>
      <c r="D28" s="65" t="s">
        <v>288</v>
      </c>
      <c r="E28" s="4"/>
      <c r="F28" s="66"/>
      <c r="G28" s="3">
        <v>6059215603</v>
      </c>
      <c r="H28" s="67"/>
      <c r="I28" s="67"/>
      <c r="J28" s="2">
        <v>4.8915300000000002E-2</v>
      </c>
    </row>
    <row r="29" spans="1:10" ht="16.7" customHeight="1">
      <c r="A29" s="30">
        <v>12510</v>
      </c>
      <c r="D29" s="65" t="s">
        <v>28</v>
      </c>
      <c r="E29" s="4"/>
      <c r="F29" s="66"/>
      <c r="G29" s="3">
        <v>549022942</v>
      </c>
      <c r="H29" s="67"/>
      <c r="I29" s="67"/>
      <c r="J29" s="2">
        <v>4.4321999999999999E-3</v>
      </c>
    </row>
    <row r="30" spans="1:10" ht="16.7" customHeight="1">
      <c r="A30" s="30">
        <v>12600</v>
      </c>
      <c r="D30" s="65" t="s">
        <v>271</v>
      </c>
      <c r="E30" s="4"/>
      <c r="F30" s="66"/>
      <c r="G30" s="3">
        <v>250835809</v>
      </c>
      <c r="H30" s="67"/>
      <c r="I30" s="67"/>
      <c r="J30" s="2">
        <v>2.0249999999999999E-3</v>
      </c>
    </row>
    <row r="31" spans="1:10" ht="16.7" customHeight="1">
      <c r="A31" s="30">
        <v>12700</v>
      </c>
      <c r="D31" s="65" t="s">
        <v>290</v>
      </c>
      <c r="E31" s="4"/>
      <c r="F31" s="66"/>
      <c r="G31" s="3">
        <v>138800631</v>
      </c>
      <c r="H31" s="67"/>
      <c r="I31" s="67"/>
      <c r="J31" s="2">
        <v>1.1205E-3</v>
      </c>
    </row>
    <row r="32" spans="1:10" ht="16.7" customHeight="1">
      <c r="A32" s="30">
        <v>13500</v>
      </c>
      <c r="D32" s="65" t="s">
        <v>291</v>
      </c>
      <c r="E32" s="4"/>
      <c r="F32" s="66"/>
      <c r="G32" s="3">
        <v>548056083</v>
      </c>
      <c r="H32" s="67"/>
      <c r="I32" s="67"/>
      <c r="J32" s="2">
        <v>4.4244000000000002E-3</v>
      </c>
    </row>
    <row r="33" spans="1:10" ht="16.7" customHeight="1">
      <c r="A33" s="29">
        <v>13700</v>
      </c>
      <c r="B33" s="61"/>
      <c r="C33" s="61"/>
      <c r="D33" s="62" t="s">
        <v>272</v>
      </c>
      <c r="E33" s="5"/>
      <c r="F33" s="63"/>
      <c r="G33" s="6">
        <v>62688638</v>
      </c>
      <c r="H33" s="64"/>
      <c r="I33" s="64"/>
      <c r="J33" s="7">
        <v>5.061E-4</v>
      </c>
    </row>
    <row r="34" spans="1:10" ht="16.7" customHeight="1">
      <c r="A34" s="29">
        <v>14300</v>
      </c>
      <c r="B34" s="61"/>
      <c r="C34" s="61"/>
      <c r="D34" s="62" t="s">
        <v>273</v>
      </c>
      <c r="E34" s="5"/>
      <c r="F34" s="63"/>
      <c r="G34" s="6">
        <v>181961051</v>
      </c>
      <c r="H34" s="64"/>
      <c r="I34" s="64"/>
      <c r="J34" s="7">
        <v>1.4689E-3</v>
      </c>
    </row>
    <row r="35" spans="1:10" ht="16.7" customHeight="1">
      <c r="A35" s="29">
        <v>14300.2</v>
      </c>
      <c r="B35" s="61"/>
      <c r="C35" s="61"/>
      <c r="D35" s="62" t="s">
        <v>274</v>
      </c>
      <c r="E35" s="5"/>
      <c r="F35" s="63"/>
      <c r="G35" s="6">
        <v>28867453</v>
      </c>
      <c r="H35" s="64"/>
      <c r="I35" s="64"/>
      <c r="J35" s="7">
        <v>2.33E-4</v>
      </c>
    </row>
    <row r="36" spans="1:10" ht="16.7" customHeight="1">
      <c r="A36" s="29">
        <v>18400</v>
      </c>
      <c r="B36" s="61"/>
      <c r="C36" s="61"/>
      <c r="D36" s="62" t="s">
        <v>275</v>
      </c>
      <c r="E36" s="5"/>
      <c r="F36" s="63"/>
      <c r="G36" s="6">
        <v>679368548</v>
      </c>
      <c r="H36" s="64"/>
      <c r="I36" s="64"/>
      <c r="J36" s="7">
        <v>5.4844999999999998E-3</v>
      </c>
    </row>
    <row r="37" spans="1:10" ht="16.7" customHeight="1">
      <c r="A37" s="29">
        <v>18600</v>
      </c>
      <c r="B37" s="61"/>
      <c r="C37" s="61"/>
      <c r="D37" s="62" t="s">
        <v>276</v>
      </c>
      <c r="E37" s="5"/>
      <c r="F37" s="63"/>
      <c r="G37" s="6">
        <v>1781262</v>
      </c>
      <c r="H37" s="64"/>
      <c r="I37" s="64"/>
      <c r="J37" s="7">
        <v>1.4399999999999999E-5</v>
      </c>
    </row>
    <row r="38" spans="1:10" ht="16.7" customHeight="1">
      <c r="A38" s="29">
        <v>18640</v>
      </c>
      <c r="B38" s="61"/>
      <c r="C38" s="61"/>
      <c r="D38" s="77" t="s">
        <v>315</v>
      </c>
      <c r="E38" s="5"/>
      <c r="F38" s="63"/>
      <c r="G38" s="6">
        <v>215701</v>
      </c>
      <c r="H38" s="64"/>
      <c r="I38" s="64"/>
      <c r="J38" s="7">
        <v>1.7E-6</v>
      </c>
    </row>
    <row r="39" spans="1:10" ht="16.7" customHeight="1">
      <c r="A39" s="30">
        <v>18740</v>
      </c>
      <c r="D39" s="65" t="s">
        <v>297</v>
      </c>
      <c r="E39" s="4"/>
      <c r="F39" s="66"/>
      <c r="G39" s="3">
        <v>937405</v>
      </c>
      <c r="H39" s="67"/>
      <c r="I39" s="67"/>
      <c r="J39" s="2">
        <v>7.6000000000000001E-6</v>
      </c>
    </row>
    <row r="40" spans="1:10" ht="16.7" customHeight="1">
      <c r="A40" s="30">
        <v>18780</v>
      </c>
      <c r="D40" s="65" t="s">
        <v>325</v>
      </c>
      <c r="E40" s="4"/>
      <c r="F40" s="66"/>
      <c r="G40" s="3">
        <v>2790077</v>
      </c>
      <c r="H40" s="67"/>
      <c r="I40" s="67"/>
      <c r="J40" s="2">
        <v>2.2500000000000001E-5</v>
      </c>
    </row>
    <row r="41" spans="1:10" ht="16.7" customHeight="1">
      <c r="A41" s="30">
        <v>19005</v>
      </c>
      <c r="D41" s="65" t="s">
        <v>277</v>
      </c>
      <c r="E41" s="4"/>
      <c r="F41" s="66"/>
      <c r="G41" s="3">
        <v>96490398</v>
      </c>
      <c r="H41" s="67"/>
      <c r="I41" s="67"/>
      <c r="J41" s="2">
        <v>7.7899999999999996E-4</v>
      </c>
    </row>
    <row r="42" spans="1:10" ht="16.7" customHeight="1">
      <c r="A42" s="30">
        <v>19100</v>
      </c>
      <c r="D42" s="65" t="s">
        <v>29</v>
      </c>
      <c r="E42" s="4"/>
      <c r="F42" s="66"/>
      <c r="G42" s="3">
        <v>8763931327</v>
      </c>
      <c r="H42" s="67"/>
      <c r="I42" s="67"/>
      <c r="J42" s="2">
        <v>7.0749300000000001E-2</v>
      </c>
    </row>
    <row r="43" spans="1:10" ht="16.7" customHeight="1">
      <c r="A43" s="30">
        <v>20100</v>
      </c>
      <c r="D43" s="65" t="s">
        <v>30</v>
      </c>
      <c r="E43" s="4"/>
      <c r="F43" s="66"/>
      <c r="G43" s="3">
        <v>843974922</v>
      </c>
      <c r="H43" s="67"/>
      <c r="I43" s="67"/>
      <c r="J43" s="2">
        <v>6.8133000000000004E-3</v>
      </c>
    </row>
    <row r="44" spans="1:10" ht="16.7" customHeight="1">
      <c r="A44" s="30">
        <v>20200</v>
      </c>
      <c r="D44" s="65" t="s">
        <v>278</v>
      </c>
      <c r="E44" s="4"/>
      <c r="F44" s="66"/>
      <c r="G44" s="3">
        <v>113052097</v>
      </c>
      <c r="H44" s="67"/>
      <c r="I44" s="67"/>
      <c r="J44" s="2">
        <v>9.1270000000000001E-4</v>
      </c>
    </row>
    <row r="45" spans="1:10" ht="16.7" customHeight="1">
      <c r="A45" s="29">
        <v>20300</v>
      </c>
      <c r="B45" s="61"/>
      <c r="C45" s="61"/>
      <c r="D45" s="62" t="s">
        <v>31</v>
      </c>
      <c r="E45" s="5"/>
      <c r="F45" s="63"/>
      <c r="G45" s="6">
        <v>1693644364</v>
      </c>
      <c r="H45" s="64"/>
      <c r="I45" s="64"/>
      <c r="J45" s="7">
        <v>1.36726E-2</v>
      </c>
    </row>
    <row r="46" spans="1:10" ht="16.7" customHeight="1">
      <c r="A46" s="29">
        <v>20400</v>
      </c>
      <c r="B46" s="61"/>
      <c r="C46" s="61"/>
      <c r="D46" s="62" t="s">
        <v>32</v>
      </c>
      <c r="E46" s="5"/>
      <c r="F46" s="63"/>
      <c r="G46" s="6">
        <v>125755674</v>
      </c>
      <c r="H46" s="64"/>
      <c r="I46" s="64"/>
      <c r="J46" s="7">
        <v>1.0152E-3</v>
      </c>
    </row>
    <row r="47" spans="1:10" ht="16.7" customHeight="1">
      <c r="A47" s="29">
        <v>20600</v>
      </c>
      <c r="B47" s="61"/>
      <c r="C47" s="61"/>
      <c r="D47" s="62" t="s">
        <v>33</v>
      </c>
      <c r="E47" s="5"/>
      <c r="F47" s="63"/>
      <c r="G47" s="6">
        <v>243965901</v>
      </c>
      <c r="H47" s="64"/>
      <c r="I47" s="64"/>
      <c r="J47" s="7">
        <v>1.9694999999999999E-3</v>
      </c>
    </row>
    <row r="48" spans="1:10" ht="16.7" customHeight="1">
      <c r="A48" s="29">
        <v>20700</v>
      </c>
      <c r="B48" s="61"/>
      <c r="C48" s="61"/>
      <c r="D48" s="62" t="s">
        <v>279</v>
      </c>
      <c r="E48" s="5"/>
      <c r="F48" s="63"/>
      <c r="G48" s="6">
        <v>526051925</v>
      </c>
      <c r="H48" s="64"/>
      <c r="I48" s="64"/>
      <c r="J48" s="7">
        <v>4.2467E-3</v>
      </c>
    </row>
    <row r="49" spans="1:10" ht="16.7" customHeight="1">
      <c r="A49" s="29">
        <v>20800</v>
      </c>
      <c r="B49" s="61"/>
      <c r="C49" s="61"/>
      <c r="D49" s="77" t="s">
        <v>280</v>
      </c>
      <c r="E49" s="5"/>
      <c r="F49" s="63"/>
      <c r="G49" s="6">
        <v>422857165</v>
      </c>
      <c r="H49" s="64"/>
      <c r="I49" s="64"/>
      <c r="J49" s="7">
        <v>3.4137E-3</v>
      </c>
    </row>
    <row r="50" spans="1:10" ht="16.7" customHeight="1">
      <c r="A50" s="29">
        <v>20900</v>
      </c>
      <c r="B50" s="61"/>
      <c r="C50" s="61"/>
      <c r="D50" s="77" t="s">
        <v>34</v>
      </c>
      <c r="E50" s="5"/>
      <c r="F50" s="63"/>
      <c r="G50" s="6">
        <v>657077162</v>
      </c>
      <c r="H50" s="64"/>
      <c r="I50" s="64"/>
      <c r="J50" s="7">
        <v>5.3045000000000002E-3</v>
      </c>
    </row>
    <row r="51" spans="1:10" ht="16.7" customHeight="1">
      <c r="A51" s="30">
        <v>21200</v>
      </c>
      <c r="D51" s="65" t="s">
        <v>289</v>
      </c>
      <c r="E51" s="4"/>
      <c r="F51" s="66"/>
      <c r="G51" s="3">
        <v>250934071</v>
      </c>
      <c r="H51" s="67"/>
      <c r="I51" s="67"/>
      <c r="J51" s="2">
        <v>2.0257999999999999E-3</v>
      </c>
    </row>
    <row r="52" spans="1:10" ht="16.7" customHeight="1">
      <c r="A52" s="30">
        <v>21300</v>
      </c>
      <c r="D52" s="65" t="s">
        <v>298</v>
      </c>
      <c r="E52" s="4"/>
      <c r="F52" s="66"/>
      <c r="G52" s="3">
        <v>2809746755</v>
      </c>
      <c r="H52" s="67"/>
      <c r="I52" s="67"/>
      <c r="J52" s="2">
        <v>2.26827E-2</v>
      </c>
    </row>
    <row r="53" spans="1:10" ht="16.7" customHeight="1">
      <c r="A53" s="30">
        <v>21520</v>
      </c>
      <c r="D53" s="78" t="s">
        <v>316</v>
      </c>
      <c r="E53" s="4"/>
      <c r="F53" s="66"/>
      <c r="G53" s="3">
        <v>3891492474</v>
      </c>
      <c r="H53" s="67"/>
      <c r="I53" s="67"/>
      <c r="J53" s="2">
        <v>3.1415499999999999E-2</v>
      </c>
    </row>
    <row r="54" spans="1:10" ht="16.7" customHeight="1">
      <c r="A54" s="30">
        <v>21525</v>
      </c>
      <c r="D54" s="65" t="s">
        <v>35</v>
      </c>
      <c r="E54" s="4"/>
      <c r="F54" s="66"/>
      <c r="G54" s="3">
        <v>129479124</v>
      </c>
      <c r="H54" s="67"/>
      <c r="I54" s="67"/>
      <c r="J54" s="2">
        <v>1.0453000000000001E-3</v>
      </c>
    </row>
    <row r="55" spans="1:10" ht="16.7" customHeight="1">
      <c r="A55" s="30">
        <v>21525.200000000001</v>
      </c>
      <c r="D55" s="65" t="s">
        <v>36</v>
      </c>
      <c r="E55" s="4"/>
      <c r="F55" s="66"/>
      <c r="G55" s="3">
        <v>14432217</v>
      </c>
      <c r="H55" s="67"/>
      <c r="I55" s="67"/>
      <c r="J55" s="2">
        <v>1.165E-4</v>
      </c>
    </row>
    <row r="56" spans="1:10" ht="16.7" customHeight="1">
      <c r="A56" s="30">
        <v>21550</v>
      </c>
      <c r="D56" s="65" t="s">
        <v>37</v>
      </c>
      <c r="E56" s="4"/>
      <c r="F56" s="66"/>
      <c r="G56" s="3">
        <v>4697493368</v>
      </c>
      <c r="H56" s="67"/>
      <c r="I56" s="67"/>
      <c r="J56" s="2">
        <v>3.7922299999999999E-2</v>
      </c>
    </row>
    <row r="57" spans="1:10" ht="16.7" customHeight="1">
      <c r="A57" s="29">
        <v>21570</v>
      </c>
      <c r="B57" s="61"/>
      <c r="C57" s="61"/>
      <c r="D57" s="62" t="s">
        <v>38</v>
      </c>
      <c r="E57" s="5"/>
      <c r="F57" s="63"/>
      <c r="G57" s="6">
        <v>20426890</v>
      </c>
      <c r="H57" s="64"/>
      <c r="I57" s="64"/>
      <c r="J57" s="7">
        <v>1.649E-4</v>
      </c>
    </row>
    <row r="58" spans="1:10" ht="16.7" customHeight="1">
      <c r="A58" s="29">
        <v>21800</v>
      </c>
      <c r="B58" s="61"/>
      <c r="C58" s="61"/>
      <c r="D58" s="62" t="s">
        <v>39</v>
      </c>
      <c r="E58" s="5"/>
      <c r="F58" s="63"/>
      <c r="G58" s="6">
        <v>413507027</v>
      </c>
      <c r="H58" s="64"/>
      <c r="I58" s="64"/>
      <c r="J58" s="7">
        <v>3.3381999999999999E-3</v>
      </c>
    </row>
    <row r="59" spans="1:10" ht="16.7" customHeight="1">
      <c r="A59" s="29">
        <v>21900</v>
      </c>
      <c r="B59" s="61"/>
      <c r="C59" s="61"/>
      <c r="D59" s="62" t="s">
        <v>40</v>
      </c>
      <c r="E59" s="5"/>
      <c r="F59" s="63"/>
      <c r="G59" s="6">
        <v>239461024</v>
      </c>
      <c r="H59" s="64"/>
      <c r="I59" s="64"/>
      <c r="J59" s="7">
        <v>1.9331000000000001E-3</v>
      </c>
    </row>
    <row r="60" spans="1:10" ht="16.7" customHeight="1">
      <c r="A60" s="29">
        <v>22000</v>
      </c>
      <c r="B60" s="61"/>
      <c r="C60" s="61"/>
      <c r="D60" s="62" t="s">
        <v>41</v>
      </c>
      <c r="E60" s="5"/>
      <c r="F60" s="63"/>
      <c r="G60" s="6">
        <v>415174167</v>
      </c>
      <c r="H60" s="64"/>
      <c r="I60" s="64"/>
      <c r="J60" s="7">
        <v>3.3516000000000002E-3</v>
      </c>
    </row>
    <row r="61" spans="1:10" ht="16.7" customHeight="1">
      <c r="A61" s="29">
        <v>23000</v>
      </c>
      <c r="B61" s="61"/>
      <c r="C61" s="61"/>
      <c r="D61" s="77" t="s">
        <v>42</v>
      </c>
      <c r="E61" s="5"/>
      <c r="F61" s="63"/>
      <c r="G61" s="6">
        <v>140436677</v>
      </c>
      <c r="H61" s="64"/>
      <c r="I61" s="64"/>
      <c r="J61" s="7">
        <v>1.1337000000000001E-3</v>
      </c>
    </row>
    <row r="62" spans="1:10" ht="16.7" customHeight="1">
      <c r="A62" s="29">
        <v>23100</v>
      </c>
      <c r="B62" s="61"/>
      <c r="C62" s="61"/>
      <c r="D62" s="77" t="s">
        <v>43</v>
      </c>
      <c r="E62" s="5"/>
      <c r="F62" s="63"/>
      <c r="G62" s="6">
        <v>923214409</v>
      </c>
      <c r="H62" s="64"/>
      <c r="I62" s="64"/>
      <c r="J62" s="7">
        <v>7.4530000000000004E-3</v>
      </c>
    </row>
    <row r="63" spans="1:10" ht="16.7" customHeight="1">
      <c r="A63" s="29">
        <v>23200</v>
      </c>
      <c r="B63" s="61"/>
      <c r="C63" s="61"/>
      <c r="D63" s="62" t="s">
        <v>44</v>
      </c>
      <c r="E63" s="5"/>
      <c r="F63" s="63"/>
      <c r="G63" s="6">
        <v>516426962</v>
      </c>
      <c r="H63" s="64"/>
      <c r="I63" s="64"/>
      <c r="J63" s="7">
        <v>4.169E-3</v>
      </c>
    </row>
    <row r="64" spans="1:10" ht="16.7" customHeight="1">
      <c r="A64" s="29">
        <v>30000</v>
      </c>
      <c r="B64" s="61"/>
      <c r="C64" s="61"/>
      <c r="D64" s="62" t="s">
        <v>45</v>
      </c>
      <c r="E64" s="5"/>
      <c r="F64" s="63"/>
      <c r="G64" s="6">
        <v>110716065</v>
      </c>
      <c r="H64" s="64"/>
      <c r="I64" s="64"/>
      <c r="J64" s="7">
        <v>8.9380000000000004E-4</v>
      </c>
    </row>
    <row r="65" spans="1:10" ht="16.7" customHeight="1">
      <c r="A65" s="29">
        <v>30100</v>
      </c>
      <c r="B65" s="61"/>
      <c r="C65" s="61"/>
      <c r="D65" s="62" t="s">
        <v>46</v>
      </c>
      <c r="E65" s="5"/>
      <c r="F65" s="63"/>
      <c r="G65" s="6">
        <v>1042454845</v>
      </c>
      <c r="H65" s="64"/>
      <c r="I65" s="64"/>
      <c r="J65" s="7">
        <v>8.4156000000000005E-3</v>
      </c>
    </row>
    <row r="66" spans="1:10" ht="16.7" customHeight="1">
      <c r="A66" s="29">
        <v>30102</v>
      </c>
      <c r="B66" s="61"/>
      <c r="C66" s="61"/>
      <c r="D66" s="62" t="s">
        <v>47</v>
      </c>
      <c r="E66" s="5"/>
      <c r="F66" s="63"/>
      <c r="G66" s="6">
        <v>21374315</v>
      </c>
      <c r="H66" s="64"/>
      <c r="I66" s="64"/>
      <c r="J66" s="7">
        <v>1.7259999999999999E-4</v>
      </c>
    </row>
    <row r="67" spans="1:10" ht="16.7" customHeight="1">
      <c r="A67" s="29">
        <v>30103</v>
      </c>
      <c r="B67" s="61"/>
      <c r="C67" s="61"/>
      <c r="D67" s="77" t="s">
        <v>48</v>
      </c>
      <c r="E67" s="5"/>
      <c r="F67" s="63"/>
      <c r="G67" s="6">
        <v>29566792</v>
      </c>
      <c r="H67" s="64"/>
      <c r="I67" s="64"/>
      <c r="J67" s="7">
        <v>2.387E-4</v>
      </c>
    </row>
    <row r="68" spans="1:10" ht="16.7" customHeight="1">
      <c r="A68" s="29">
        <v>30104</v>
      </c>
      <c r="B68" s="61"/>
      <c r="C68" s="61"/>
      <c r="D68" s="77" t="s">
        <v>49</v>
      </c>
      <c r="E68" s="5"/>
      <c r="F68" s="63"/>
      <c r="G68" s="6">
        <v>14402959</v>
      </c>
      <c r="H68" s="64"/>
      <c r="I68" s="64"/>
      <c r="J68" s="7">
        <v>1.1629999999999999E-4</v>
      </c>
    </row>
    <row r="69" spans="1:10" ht="16.7" customHeight="1">
      <c r="A69" s="30">
        <v>30105</v>
      </c>
      <c r="D69" s="65" t="s">
        <v>50</v>
      </c>
      <c r="E69" s="4"/>
      <c r="F69" s="66"/>
      <c r="G69" s="3">
        <v>105053171</v>
      </c>
      <c r="H69" s="67"/>
      <c r="I69" s="67"/>
      <c r="J69" s="2">
        <v>8.4809999999999996E-4</v>
      </c>
    </row>
    <row r="70" spans="1:10" ht="16.7" customHeight="1">
      <c r="A70" s="30">
        <v>30200</v>
      </c>
      <c r="D70" s="65" t="s">
        <v>51</v>
      </c>
      <c r="E70" s="4"/>
      <c r="F70" s="66"/>
      <c r="G70" s="3">
        <v>237527075</v>
      </c>
      <c r="H70" s="67"/>
      <c r="I70" s="67"/>
      <c r="J70" s="2">
        <v>1.9174999999999999E-3</v>
      </c>
    </row>
    <row r="71" spans="1:10" ht="16.7" customHeight="1">
      <c r="A71" s="30">
        <v>30300</v>
      </c>
      <c r="D71" s="65" t="s">
        <v>52</v>
      </c>
      <c r="E71" s="4"/>
      <c r="F71" s="66"/>
      <c r="G71" s="3">
        <v>76928996</v>
      </c>
      <c r="H71" s="67"/>
      <c r="I71" s="67"/>
      <c r="J71" s="2">
        <v>6.2100000000000002E-4</v>
      </c>
    </row>
    <row r="72" spans="1:10" ht="16.7" customHeight="1">
      <c r="A72" s="30">
        <v>30400</v>
      </c>
      <c r="D72" s="65" t="s">
        <v>53</v>
      </c>
      <c r="E72" s="4"/>
      <c r="F72" s="66"/>
      <c r="G72" s="3">
        <v>143913735</v>
      </c>
      <c r="H72" s="67"/>
      <c r="I72" s="67"/>
      <c r="J72" s="2">
        <v>1.1617999999999999E-3</v>
      </c>
    </row>
    <row r="73" spans="1:10" ht="16.7" customHeight="1">
      <c r="A73" s="30">
        <v>30405</v>
      </c>
      <c r="D73" s="65" t="s">
        <v>54</v>
      </c>
      <c r="E73" s="4"/>
      <c r="F73" s="66"/>
      <c r="G73" s="3">
        <v>84266198</v>
      </c>
      <c r="H73" s="67"/>
      <c r="I73" s="67"/>
      <c r="J73" s="2">
        <v>6.803E-4</v>
      </c>
    </row>
    <row r="74" spans="1:10" ht="16.7" customHeight="1">
      <c r="A74" s="30">
        <v>30500</v>
      </c>
      <c r="D74" s="65" t="s">
        <v>55</v>
      </c>
      <c r="E74" s="4"/>
      <c r="F74" s="66"/>
      <c r="G74" s="3">
        <v>150872104</v>
      </c>
      <c r="H74" s="67"/>
      <c r="I74" s="67"/>
      <c r="J74" s="2">
        <v>1.2179999999999999E-3</v>
      </c>
    </row>
    <row r="75" spans="1:10" ht="16.7" customHeight="1">
      <c r="A75" s="29">
        <v>30600</v>
      </c>
      <c r="B75" s="61"/>
      <c r="C75" s="61"/>
      <c r="D75" s="62" t="s">
        <v>56</v>
      </c>
      <c r="E75" s="5"/>
      <c r="F75" s="63"/>
      <c r="G75" s="6">
        <v>110745188</v>
      </c>
      <c r="H75" s="64"/>
      <c r="I75" s="64"/>
      <c r="J75" s="7">
        <v>8.9400000000000005E-4</v>
      </c>
    </row>
    <row r="76" spans="1:10" ht="16.7" customHeight="1">
      <c r="A76" s="29">
        <v>30601</v>
      </c>
      <c r="B76" s="61"/>
      <c r="C76" s="61"/>
      <c r="D76" s="62" t="s">
        <v>57</v>
      </c>
      <c r="E76" s="5"/>
      <c r="F76" s="63"/>
      <c r="G76" s="6">
        <v>2468593</v>
      </c>
      <c r="H76" s="64"/>
      <c r="I76" s="64"/>
      <c r="J76" s="7">
        <v>1.9899999999999999E-5</v>
      </c>
    </row>
    <row r="77" spans="1:10" ht="16.7" customHeight="1">
      <c r="A77" s="29">
        <v>30700</v>
      </c>
      <c r="B77" s="61"/>
      <c r="C77" s="61"/>
      <c r="D77" s="62" t="s">
        <v>58</v>
      </c>
      <c r="E77" s="5"/>
      <c r="F77" s="63"/>
      <c r="G77" s="6">
        <v>300586867</v>
      </c>
      <c r="H77" s="64"/>
      <c r="I77" s="64"/>
      <c r="J77" s="7">
        <v>2.4266000000000001E-3</v>
      </c>
    </row>
    <row r="78" spans="1:10" ht="16.7" customHeight="1">
      <c r="A78" s="29">
        <v>30705</v>
      </c>
      <c r="B78" s="61"/>
      <c r="C78" s="61"/>
      <c r="D78" s="62" t="s">
        <v>59</v>
      </c>
      <c r="E78" s="5"/>
      <c r="F78" s="63"/>
      <c r="G78" s="6">
        <v>59322594</v>
      </c>
      <c r="H78" s="64"/>
      <c r="I78" s="64"/>
      <c r="J78" s="7">
        <v>4.7889999999999999E-4</v>
      </c>
    </row>
    <row r="79" spans="1:10" ht="16.7" customHeight="1">
      <c r="A79" s="29">
        <v>30800</v>
      </c>
      <c r="B79" s="61"/>
      <c r="C79" s="61"/>
      <c r="D79" s="77" t="s">
        <v>60</v>
      </c>
      <c r="E79" s="5"/>
      <c r="F79" s="63"/>
      <c r="G79" s="6">
        <v>97359814</v>
      </c>
      <c r="H79" s="64"/>
      <c r="I79" s="64"/>
      <c r="J79" s="7">
        <v>7.8600000000000002E-4</v>
      </c>
    </row>
    <row r="80" spans="1:10" ht="16.7" customHeight="1">
      <c r="A80" s="29">
        <v>30900</v>
      </c>
      <c r="B80" s="61"/>
      <c r="C80" s="61"/>
      <c r="D80" s="77" t="s">
        <v>61</v>
      </c>
      <c r="E80" s="5"/>
      <c r="F80" s="63"/>
      <c r="G80" s="6">
        <v>194511924</v>
      </c>
      <c r="H80" s="64"/>
      <c r="I80" s="64"/>
      <c r="J80" s="7">
        <v>1.5703E-3</v>
      </c>
    </row>
    <row r="81" spans="1:10" ht="16.7" customHeight="1">
      <c r="A81" s="30">
        <v>30905</v>
      </c>
      <c r="D81" s="65" t="s">
        <v>62</v>
      </c>
      <c r="E81" s="4"/>
      <c r="F81" s="66"/>
      <c r="G81" s="3">
        <v>38990402</v>
      </c>
      <c r="H81" s="67"/>
      <c r="I81" s="67"/>
      <c r="J81" s="2">
        <v>3.1480000000000001E-4</v>
      </c>
    </row>
    <row r="82" spans="1:10" ht="16.7" customHeight="1">
      <c r="A82" s="30">
        <v>31000</v>
      </c>
      <c r="D82" s="65" t="s">
        <v>63</v>
      </c>
      <c r="E82" s="4"/>
      <c r="F82" s="66"/>
      <c r="G82" s="3">
        <v>597051317</v>
      </c>
      <c r="H82" s="67"/>
      <c r="I82" s="67"/>
      <c r="J82" s="2">
        <v>4.8199000000000002E-3</v>
      </c>
    </row>
    <row r="83" spans="1:10" ht="16.7" customHeight="1">
      <c r="A83" s="30">
        <v>31005</v>
      </c>
      <c r="D83" s="65" t="s">
        <v>64</v>
      </c>
      <c r="E83" s="4"/>
      <c r="F83" s="66"/>
      <c r="G83" s="3">
        <v>54887743</v>
      </c>
      <c r="H83" s="67"/>
      <c r="I83" s="67"/>
      <c r="J83" s="2">
        <v>4.4309999999999998E-4</v>
      </c>
    </row>
    <row r="84" spans="1:10" ht="16.7" customHeight="1">
      <c r="A84" s="30">
        <v>31100</v>
      </c>
      <c r="D84" s="65" t="s">
        <v>65</v>
      </c>
      <c r="E84" s="4"/>
      <c r="F84" s="66"/>
      <c r="G84" s="3">
        <v>1229047106</v>
      </c>
      <c r="H84" s="67"/>
      <c r="I84" s="67"/>
      <c r="J84" s="2">
        <v>9.9219000000000009E-3</v>
      </c>
    </row>
    <row r="85" spans="1:10" ht="16.7" customHeight="1">
      <c r="A85" s="30">
        <v>31101</v>
      </c>
      <c r="D85" s="65" t="s">
        <v>281</v>
      </c>
      <c r="E85" s="4"/>
      <c r="F85" s="66"/>
      <c r="G85" s="3">
        <v>7661117</v>
      </c>
      <c r="H85" s="67"/>
      <c r="I85" s="67"/>
      <c r="J85" s="2">
        <v>6.1799999999999998E-5</v>
      </c>
    </row>
    <row r="86" spans="1:10" ht="16.7" customHeight="1">
      <c r="A86" s="30">
        <v>31102</v>
      </c>
      <c r="D86" s="65" t="s">
        <v>66</v>
      </c>
      <c r="E86" s="4"/>
      <c r="F86" s="66"/>
      <c r="G86" s="3">
        <v>20608365</v>
      </c>
      <c r="H86" s="67"/>
      <c r="I86" s="67"/>
      <c r="J86" s="2">
        <v>1.6640000000000001E-4</v>
      </c>
    </row>
    <row r="87" spans="1:10" ht="16.7" customHeight="1">
      <c r="A87" s="29">
        <v>31105</v>
      </c>
      <c r="B87" s="61"/>
      <c r="C87" s="61"/>
      <c r="D87" s="62" t="s">
        <v>67</v>
      </c>
      <c r="E87" s="5"/>
      <c r="F87" s="63"/>
      <c r="G87" s="6">
        <v>182587555</v>
      </c>
      <c r="H87" s="64"/>
      <c r="I87" s="64"/>
      <c r="J87" s="7">
        <v>1.474E-3</v>
      </c>
    </row>
    <row r="88" spans="1:10" ht="16.7" customHeight="1">
      <c r="A88" s="29">
        <v>31110</v>
      </c>
      <c r="B88" s="61"/>
      <c r="C88" s="61"/>
      <c r="D88" s="62" t="s">
        <v>68</v>
      </c>
      <c r="E88" s="5"/>
      <c r="F88" s="63"/>
      <c r="G88" s="6">
        <v>302032244</v>
      </c>
      <c r="H88" s="64"/>
      <c r="I88" s="64"/>
      <c r="J88" s="7">
        <v>2.4383E-3</v>
      </c>
    </row>
    <row r="89" spans="1:10" ht="16.7" customHeight="1">
      <c r="A89" s="29">
        <v>31200</v>
      </c>
      <c r="B89" s="61"/>
      <c r="C89" s="61"/>
      <c r="D89" s="62" t="s">
        <v>69</v>
      </c>
      <c r="E89" s="5"/>
      <c r="F89" s="63"/>
      <c r="G89" s="6">
        <v>535399727</v>
      </c>
      <c r="H89" s="64"/>
      <c r="I89" s="64"/>
      <c r="J89" s="7">
        <v>4.3222E-3</v>
      </c>
    </row>
    <row r="90" spans="1:10" ht="16.7" customHeight="1">
      <c r="A90" s="29">
        <v>31205</v>
      </c>
      <c r="B90" s="61"/>
      <c r="C90" s="61"/>
      <c r="D90" s="62" t="s">
        <v>282</v>
      </c>
      <c r="E90" s="5"/>
      <c r="F90" s="63"/>
      <c r="G90" s="6">
        <v>57832412</v>
      </c>
      <c r="H90" s="64"/>
      <c r="I90" s="64"/>
      <c r="J90" s="7">
        <v>4.6690000000000002E-4</v>
      </c>
    </row>
    <row r="91" spans="1:10" ht="16.7" customHeight="1">
      <c r="A91" s="29">
        <v>31300</v>
      </c>
      <c r="B91" s="61"/>
      <c r="C91" s="61"/>
      <c r="D91" s="77" t="s">
        <v>70</v>
      </c>
      <c r="E91" s="5"/>
      <c r="F91" s="63"/>
      <c r="G91" s="6">
        <v>1547429722</v>
      </c>
      <c r="H91" s="64"/>
      <c r="I91" s="64"/>
      <c r="J91" s="7">
        <v>1.24922E-2</v>
      </c>
    </row>
    <row r="92" spans="1:10" ht="16.7" customHeight="1">
      <c r="A92" s="29">
        <v>31301</v>
      </c>
      <c r="B92" s="61"/>
      <c r="C92" s="61"/>
      <c r="D92" s="77" t="s">
        <v>71</v>
      </c>
      <c r="E92" s="5"/>
      <c r="F92" s="63"/>
      <c r="G92" s="6">
        <v>32301496</v>
      </c>
      <c r="H92" s="64"/>
      <c r="I92" s="64"/>
      <c r="J92" s="7">
        <v>2.608E-4</v>
      </c>
    </row>
    <row r="93" spans="1:10" ht="16.7" customHeight="1">
      <c r="A93" s="30">
        <v>31320</v>
      </c>
      <c r="D93" s="65" t="s">
        <v>72</v>
      </c>
      <c r="E93" s="4"/>
      <c r="F93" s="66"/>
      <c r="G93" s="3">
        <v>262024003</v>
      </c>
      <c r="H93" s="67"/>
      <c r="I93" s="67"/>
      <c r="J93" s="2">
        <v>2.1153000000000001E-3</v>
      </c>
    </row>
    <row r="94" spans="1:10" ht="16.7" customHeight="1">
      <c r="A94" s="30">
        <v>31400</v>
      </c>
      <c r="D94" s="65" t="s">
        <v>73</v>
      </c>
      <c r="E94" s="4"/>
      <c r="F94" s="66"/>
      <c r="G94" s="3">
        <v>529448906</v>
      </c>
      <c r="H94" s="67"/>
      <c r="I94" s="67"/>
      <c r="J94" s="2">
        <v>4.2741999999999997E-3</v>
      </c>
    </row>
    <row r="95" spans="1:10" ht="16.7" customHeight="1">
      <c r="A95" s="30">
        <v>31405</v>
      </c>
      <c r="D95" s="65" t="s">
        <v>74</v>
      </c>
      <c r="E95" s="4"/>
      <c r="F95" s="66"/>
      <c r="G95" s="3">
        <v>105437966</v>
      </c>
      <c r="H95" s="67"/>
      <c r="I95" s="67"/>
      <c r="J95" s="2">
        <v>8.5119999999999998E-4</v>
      </c>
    </row>
    <row r="96" spans="1:10" ht="16.7" customHeight="1">
      <c r="A96" s="30">
        <v>31500</v>
      </c>
      <c r="D96" s="65" t="s">
        <v>75</v>
      </c>
      <c r="E96" s="4"/>
      <c r="F96" s="66"/>
      <c r="G96" s="3">
        <v>88856440</v>
      </c>
      <c r="H96" s="67"/>
      <c r="I96" s="67"/>
      <c r="J96" s="2">
        <v>7.1730000000000003E-4</v>
      </c>
    </row>
    <row r="97" spans="1:10" ht="16.7" customHeight="1">
      <c r="A97" s="30">
        <v>31600</v>
      </c>
      <c r="D97" s="65" t="s">
        <v>76</v>
      </c>
      <c r="E97" s="4"/>
      <c r="F97" s="66"/>
      <c r="G97" s="3">
        <v>400084246</v>
      </c>
      <c r="H97" s="67"/>
      <c r="I97" s="67"/>
      <c r="J97" s="2">
        <v>3.2298000000000001E-3</v>
      </c>
    </row>
    <row r="98" spans="1:10" ht="16.7" customHeight="1">
      <c r="A98" s="30">
        <v>31605</v>
      </c>
      <c r="D98" s="65" t="s">
        <v>77</v>
      </c>
      <c r="E98" s="4"/>
      <c r="F98" s="66"/>
      <c r="G98" s="3">
        <v>60794674</v>
      </c>
      <c r="H98" s="67"/>
      <c r="I98" s="67"/>
      <c r="J98" s="2">
        <v>4.908E-4</v>
      </c>
    </row>
    <row r="99" spans="1:10" ht="16.7" customHeight="1">
      <c r="A99" s="29">
        <v>31700</v>
      </c>
      <c r="B99" s="61"/>
      <c r="C99" s="61"/>
      <c r="D99" s="62" t="s">
        <v>78</v>
      </c>
      <c r="E99" s="5"/>
      <c r="F99" s="63"/>
      <c r="G99" s="6">
        <v>112051368</v>
      </c>
      <c r="H99" s="64"/>
      <c r="I99" s="64"/>
      <c r="J99" s="7">
        <v>9.0459999999999998E-4</v>
      </c>
    </row>
    <row r="100" spans="1:10" ht="16.7" customHeight="1">
      <c r="A100" s="29">
        <v>31800</v>
      </c>
      <c r="B100" s="61"/>
      <c r="C100" s="61"/>
      <c r="D100" s="62" t="s">
        <v>79</v>
      </c>
      <c r="E100" s="5"/>
      <c r="F100" s="63"/>
      <c r="G100" s="6">
        <v>706864652</v>
      </c>
      <c r="H100" s="64"/>
      <c r="I100" s="64"/>
      <c r="J100" s="7">
        <v>5.7064000000000004E-3</v>
      </c>
    </row>
    <row r="101" spans="1:10" ht="16.7" customHeight="1">
      <c r="A101" s="29">
        <v>31805</v>
      </c>
      <c r="B101" s="61"/>
      <c r="C101" s="61"/>
      <c r="D101" s="62" t="s">
        <v>80</v>
      </c>
      <c r="E101" s="5"/>
      <c r="F101" s="63"/>
      <c r="G101" s="6">
        <v>147339211</v>
      </c>
      <c r="H101" s="64"/>
      <c r="I101" s="64"/>
      <c r="J101" s="7">
        <v>1.1895E-3</v>
      </c>
    </row>
    <row r="102" spans="1:10" ht="16.7" customHeight="1">
      <c r="A102" s="29">
        <v>31810</v>
      </c>
      <c r="B102" s="61"/>
      <c r="C102" s="61"/>
      <c r="D102" s="62" t="s">
        <v>81</v>
      </c>
      <c r="E102" s="5"/>
      <c r="F102" s="63"/>
      <c r="G102" s="6">
        <v>179753909</v>
      </c>
      <c r="H102" s="64"/>
      <c r="I102" s="64"/>
      <c r="J102" s="7">
        <v>1.4511000000000001E-3</v>
      </c>
    </row>
    <row r="103" spans="1:10" ht="16.7" customHeight="1">
      <c r="A103" s="29">
        <v>31820</v>
      </c>
      <c r="B103" s="61"/>
      <c r="C103" s="61"/>
      <c r="D103" s="77" t="s">
        <v>82</v>
      </c>
      <c r="E103" s="5"/>
      <c r="F103" s="63"/>
      <c r="G103" s="6">
        <v>147256827</v>
      </c>
      <c r="H103" s="64"/>
      <c r="I103" s="64"/>
      <c r="J103" s="7">
        <v>1.1888000000000001E-3</v>
      </c>
    </row>
    <row r="104" spans="1:10" ht="16.7" customHeight="1">
      <c r="A104" s="29">
        <v>31900</v>
      </c>
      <c r="B104" s="61"/>
      <c r="C104" s="61"/>
      <c r="D104" s="77" t="s">
        <v>83</v>
      </c>
      <c r="E104" s="5"/>
      <c r="F104" s="63"/>
      <c r="G104" s="6">
        <v>465023503</v>
      </c>
      <c r="H104" s="64"/>
      <c r="I104" s="64"/>
      <c r="J104" s="7">
        <v>3.7540999999999998E-3</v>
      </c>
    </row>
    <row r="105" spans="1:10" ht="16.7" customHeight="1">
      <c r="A105" s="30">
        <v>32000</v>
      </c>
      <c r="D105" s="65" t="s">
        <v>84</v>
      </c>
      <c r="E105" s="4"/>
      <c r="F105" s="66"/>
      <c r="G105" s="3">
        <v>181603218</v>
      </c>
      <c r="H105" s="67"/>
      <c r="I105" s="67"/>
      <c r="J105" s="2">
        <v>1.4660999999999999E-3</v>
      </c>
    </row>
    <row r="106" spans="1:10" ht="16.7" customHeight="1">
      <c r="A106" s="30">
        <v>32005</v>
      </c>
      <c r="D106" s="65" t="s">
        <v>85</v>
      </c>
      <c r="E106" s="4"/>
      <c r="F106" s="66"/>
      <c r="G106" s="3">
        <v>38478654</v>
      </c>
      <c r="H106" s="67"/>
      <c r="I106" s="67"/>
      <c r="J106" s="2">
        <v>3.1060000000000001E-4</v>
      </c>
    </row>
    <row r="107" spans="1:10" ht="16.7" customHeight="1">
      <c r="A107" s="30">
        <v>32100</v>
      </c>
      <c r="D107" s="65" t="s">
        <v>86</v>
      </c>
      <c r="E107" s="4"/>
      <c r="F107" s="66"/>
      <c r="G107" s="3">
        <v>101543513</v>
      </c>
      <c r="H107" s="67"/>
      <c r="I107" s="67"/>
      <c r="J107" s="2">
        <v>8.1970000000000003E-4</v>
      </c>
    </row>
    <row r="108" spans="1:10" ht="16.7" customHeight="1">
      <c r="A108" s="30">
        <v>32200</v>
      </c>
      <c r="D108" s="65" t="s">
        <v>87</v>
      </c>
      <c r="E108" s="4"/>
      <c r="F108" s="66"/>
      <c r="G108" s="3">
        <v>69194733</v>
      </c>
      <c r="H108" s="67"/>
      <c r="I108" s="67"/>
      <c r="J108" s="2">
        <v>5.5860000000000003E-4</v>
      </c>
    </row>
    <row r="109" spans="1:10" ht="16.7" customHeight="1">
      <c r="A109" s="30">
        <v>32300</v>
      </c>
      <c r="D109" s="65" t="s">
        <v>88</v>
      </c>
      <c r="E109" s="4"/>
      <c r="F109" s="66"/>
      <c r="G109" s="3">
        <v>691401978</v>
      </c>
      <c r="H109" s="67"/>
      <c r="I109" s="67"/>
      <c r="J109" s="2">
        <v>5.5815999999999999E-3</v>
      </c>
    </row>
    <row r="110" spans="1:10" ht="16.7" customHeight="1">
      <c r="A110" s="30">
        <v>32305</v>
      </c>
      <c r="D110" s="78" t="s">
        <v>299</v>
      </c>
      <c r="E110" s="4"/>
      <c r="F110" s="66"/>
      <c r="G110" s="3">
        <v>72601978</v>
      </c>
      <c r="H110" s="67"/>
      <c r="I110" s="67"/>
      <c r="J110" s="2">
        <v>5.8609999999999999E-4</v>
      </c>
    </row>
    <row r="111" spans="1:10" ht="16.7" customHeight="1">
      <c r="A111" s="29">
        <v>32400</v>
      </c>
      <c r="B111" s="61"/>
      <c r="C111" s="61"/>
      <c r="D111" s="62" t="s">
        <v>89</v>
      </c>
      <c r="E111" s="5"/>
      <c r="F111" s="63"/>
      <c r="G111" s="6">
        <v>246429461</v>
      </c>
      <c r="H111" s="64"/>
      <c r="I111" s="64"/>
      <c r="J111" s="7">
        <v>1.9894000000000001E-3</v>
      </c>
    </row>
    <row r="112" spans="1:10" ht="16.7" customHeight="1">
      <c r="A112" s="29">
        <v>32405</v>
      </c>
      <c r="B112" s="61"/>
      <c r="C112" s="61"/>
      <c r="D112" s="62" t="s">
        <v>90</v>
      </c>
      <c r="E112" s="5"/>
      <c r="F112" s="63"/>
      <c r="G112" s="6">
        <v>65585551</v>
      </c>
      <c r="H112" s="64"/>
      <c r="I112" s="64"/>
      <c r="J112" s="7">
        <v>5.2950000000000002E-4</v>
      </c>
    </row>
    <row r="113" spans="1:10" ht="16.7" customHeight="1">
      <c r="A113" s="29">
        <v>32410</v>
      </c>
      <c r="B113" s="61"/>
      <c r="C113" s="61"/>
      <c r="D113" s="62" t="s">
        <v>91</v>
      </c>
      <c r="E113" s="5"/>
      <c r="F113" s="63"/>
      <c r="G113" s="6">
        <v>104413923</v>
      </c>
      <c r="H113" s="64"/>
      <c r="I113" s="64"/>
      <c r="J113" s="7">
        <v>8.4290000000000005E-4</v>
      </c>
    </row>
    <row r="114" spans="1:10" ht="16.7" customHeight="1">
      <c r="A114" s="29">
        <v>32500</v>
      </c>
      <c r="B114" s="61"/>
      <c r="C114" s="61"/>
      <c r="D114" s="62" t="s">
        <v>300</v>
      </c>
      <c r="E114" s="5"/>
      <c r="F114" s="63"/>
      <c r="G114" s="6">
        <v>592555859</v>
      </c>
      <c r="H114" s="64"/>
      <c r="I114" s="64"/>
      <c r="J114" s="7">
        <v>4.7835999999999998E-3</v>
      </c>
    </row>
    <row r="115" spans="1:10" ht="16.7" customHeight="1">
      <c r="A115" s="29">
        <v>32505</v>
      </c>
      <c r="B115" s="61"/>
      <c r="C115" s="61"/>
      <c r="D115" s="77" t="s">
        <v>92</v>
      </c>
      <c r="E115" s="5"/>
      <c r="F115" s="63"/>
      <c r="G115" s="6">
        <v>89829297</v>
      </c>
      <c r="H115" s="64"/>
      <c r="I115" s="64"/>
      <c r="J115" s="7">
        <v>7.2519999999999995E-4</v>
      </c>
    </row>
    <row r="116" spans="1:10" ht="16.7" customHeight="1">
      <c r="A116" s="29">
        <v>32600</v>
      </c>
      <c r="B116" s="61"/>
      <c r="C116" s="61"/>
      <c r="D116" s="77" t="s">
        <v>93</v>
      </c>
      <c r="E116" s="5"/>
      <c r="F116" s="63"/>
      <c r="G116" s="6">
        <v>2098209488</v>
      </c>
      <c r="H116" s="64"/>
      <c r="I116" s="64"/>
      <c r="J116" s="7">
        <v>1.6938600000000002E-2</v>
      </c>
    </row>
    <row r="117" spans="1:10" ht="16.7" customHeight="1">
      <c r="A117" s="29">
        <v>32605</v>
      </c>
      <c r="B117" s="61"/>
      <c r="C117" s="61"/>
      <c r="D117" s="62" t="s">
        <v>94</v>
      </c>
      <c r="E117" s="5"/>
      <c r="F117" s="63"/>
      <c r="G117" s="6">
        <v>325069227</v>
      </c>
      <c r="H117" s="64"/>
      <c r="I117" s="64"/>
      <c r="J117" s="7">
        <v>2.6242000000000001E-3</v>
      </c>
    </row>
    <row r="118" spans="1:10" ht="16.7" customHeight="1">
      <c r="A118" s="29">
        <v>32700</v>
      </c>
      <c r="B118" s="61"/>
      <c r="C118" s="61"/>
      <c r="D118" s="62" t="s">
        <v>95</v>
      </c>
      <c r="E118" s="5"/>
      <c r="F118" s="63"/>
      <c r="G118" s="6">
        <v>204243893</v>
      </c>
      <c r="H118" s="64"/>
      <c r="I118" s="64"/>
      <c r="J118" s="7">
        <v>1.6488E-3</v>
      </c>
    </row>
    <row r="119" spans="1:10" ht="16.7" customHeight="1">
      <c r="A119" s="29">
        <v>32800</v>
      </c>
      <c r="B119" s="61"/>
      <c r="C119" s="61"/>
      <c r="D119" s="62" t="s">
        <v>96</v>
      </c>
      <c r="E119" s="5"/>
      <c r="F119" s="63"/>
      <c r="G119" s="6">
        <v>287540948</v>
      </c>
      <c r="H119" s="64"/>
      <c r="I119" s="64"/>
      <c r="J119" s="7">
        <v>2.3213000000000001E-3</v>
      </c>
    </row>
    <row r="120" spans="1:10" ht="16.7" customHeight="1">
      <c r="A120" s="29">
        <v>32900</v>
      </c>
      <c r="B120" s="61"/>
      <c r="C120" s="61"/>
      <c r="D120" s="62" t="s">
        <v>97</v>
      </c>
      <c r="E120" s="5"/>
      <c r="F120" s="63"/>
      <c r="G120" s="6">
        <v>778119213</v>
      </c>
      <c r="H120" s="64"/>
      <c r="I120" s="64"/>
      <c r="J120" s="7">
        <v>6.2817000000000003E-3</v>
      </c>
    </row>
    <row r="121" spans="1:10" ht="16.7" customHeight="1">
      <c r="A121" s="29">
        <v>32901</v>
      </c>
      <c r="B121" s="61"/>
      <c r="C121" s="61"/>
      <c r="D121" s="77" t="s">
        <v>301</v>
      </c>
      <c r="E121" s="5"/>
      <c r="F121" s="63"/>
      <c r="G121" s="6">
        <v>17870676</v>
      </c>
      <c r="H121" s="64"/>
      <c r="I121" s="64"/>
      <c r="J121" s="7">
        <v>1.4430000000000001E-4</v>
      </c>
    </row>
    <row r="122" spans="1:10" ht="16.7" customHeight="1">
      <c r="A122" s="29">
        <v>32904</v>
      </c>
      <c r="B122" s="61"/>
      <c r="C122" s="61"/>
      <c r="D122" s="77" t="s">
        <v>319</v>
      </c>
      <c r="E122" s="5"/>
      <c r="F122" s="63"/>
      <c r="G122" s="6">
        <v>3866334</v>
      </c>
      <c r="H122" s="64"/>
      <c r="I122" s="64"/>
      <c r="J122" s="7">
        <v>3.1199999999999999E-5</v>
      </c>
    </row>
    <row r="123" spans="1:10" ht="16.7" customHeight="1">
      <c r="A123" s="30">
        <v>32905</v>
      </c>
      <c r="D123" s="65" t="s">
        <v>98</v>
      </c>
      <c r="E123" s="4"/>
      <c r="F123" s="66"/>
      <c r="G123" s="3">
        <v>106834915</v>
      </c>
      <c r="H123" s="67"/>
      <c r="I123" s="67"/>
      <c r="J123" s="2">
        <v>8.6249999999999999E-4</v>
      </c>
    </row>
    <row r="124" spans="1:10" ht="16.7" customHeight="1">
      <c r="A124" s="30">
        <v>32910</v>
      </c>
      <c r="D124" s="65" t="s">
        <v>99</v>
      </c>
      <c r="E124" s="4"/>
      <c r="F124" s="66"/>
      <c r="G124" s="3">
        <v>144614185</v>
      </c>
      <c r="H124" s="67"/>
      <c r="I124" s="67"/>
      <c r="J124" s="2">
        <v>1.1674999999999999E-3</v>
      </c>
    </row>
    <row r="125" spans="1:10" ht="16.7" customHeight="1">
      <c r="A125" s="30">
        <v>32920</v>
      </c>
      <c r="D125" s="65" t="s">
        <v>100</v>
      </c>
      <c r="E125" s="4"/>
      <c r="F125" s="66"/>
      <c r="G125" s="3">
        <v>127798301</v>
      </c>
      <c r="H125" s="67"/>
      <c r="I125" s="67"/>
      <c r="J125" s="2">
        <v>1.0317E-3</v>
      </c>
    </row>
    <row r="126" spans="1:10" ht="16.7" customHeight="1">
      <c r="A126" s="30">
        <v>33000</v>
      </c>
      <c r="D126" s="65" t="s">
        <v>101</v>
      </c>
      <c r="E126" s="4"/>
      <c r="F126" s="66"/>
      <c r="G126" s="3">
        <v>298405708</v>
      </c>
      <c r="H126" s="67"/>
      <c r="I126" s="67"/>
      <c r="J126" s="2">
        <v>2.4090000000000001E-3</v>
      </c>
    </row>
    <row r="127" spans="1:10" ht="16.7" customHeight="1">
      <c r="A127" s="30">
        <v>33001</v>
      </c>
      <c r="D127" s="65" t="s">
        <v>283</v>
      </c>
      <c r="E127" s="4"/>
      <c r="F127" s="66"/>
      <c r="G127" s="3">
        <v>7345812</v>
      </c>
      <c r="H127" s="67"/>
      <c r="I127" s="67"/>
      <c r="J127" s="2">
        <v>5.9299999999999998E-5</v>
      </c>
    </row>
    <row r="128" spans="1:10" ht="16.7" customHeight="1">
      <c r="A128" s="30">
        <v>33027</v>
      </c>
      <c r="D128" s="65" t="s">
        <v>102</v>
      </c>
      <c r="E128" s="4"/>
      <c r="F128" s="66"/>
      <c r="G128" s="3">
        <v>42613068</v>
      </c>
      <c r="H128" s="67"/>
      <c r="I128" s="67"/>
      <c r="J128" s="2">
        <v>3.4400000000000001E-4</v>
      </c>
    </row>
    <row r="129" spans="1:10" ht="16.7" customHeight="1">
      <c r="A129" s="29">
        <v>33100</v>
      </c>
      <c r="B129" s="61"/>
      <c r="C129" s="61"/>
      <c r="D129" s="62" t="s">
        <v>103</v>
      </c>
      <c r="E129" s="5"/>
      <c r="F129" s="63"/>
      <c r="G129" s="6">
        <v>404107863</v>
      </c>
      <c r="H129" s="64"/>
      <c r="I129" s="64"/>
      <c r="J129" s="7">
        <v>3.2623000000000001E-3</v>
      </c>
    </row>
    <row r="130" spans="1:10" ht="16.7" customHeight="1">
      <c r="A130" s="29">
        <v>33105</v>
      </c>
      <c r="B130" s="61"/>
      <c r="C130" s="61"/>
      <c r="D130" s="62" t="s">
        <v>104</v>
      </c>
      <c r="E130" s="5"/>
      <c r="F130" s="63"/>
      <c r="G130" s="6">
        <v>46927700</v>
      </c>
      <c r="H130" s="64"/>
      <c r="I130" s="64"/>
      <c r="J130" s="7">
        <v>3.7879999999999999E-4</v>
      </c>
    </row>
    <row r="131" spans="1:10" ht="16.7" customHeight="1">
      <c r="A131" s="29">
        <v>33200</v>
      </c>
      <c r="B131" s="61"/>
      <c r="C131" s="61"/>
      <c r="D131" s="62" t="s">
        <v>105</v>
      </c>
      <c r="E131" s="5"/>
      <c r="F131" s="63"/>
      <c r="G131" s="6">
        <v>1997627368</v>
      </c>
      <c r="H131" s="64"/>
      <c r="I131" s="64"/>
      <c r="J131" s="7">
        <v>1.6126600000000001E-2</v>
      </c>
    </row>
    <row r="132" spans="1:10" ht="16.7" customHeight="1">
      <c r="A132" s="29">
        <v>33202</v>
      </c>
      <c r="B132" s="61"/>
      <c r="C132" s="61"/>
      <c r="D132" s="62" t="s">
        <v>284</v>
      </c>
      <c r="E132" s="5"/>
      <c r="F132" s="63"/>
      <c r="G132" s="6">
        <v>34183901</v>
      </c>
      <c r="H132" s="64"/>
      <c r="I132" s="64"/>
      <c r="J132" s="7">
        <v>2.7599999999999999E-4</v>
      </c>
    </row>
    <row r="133" spans="1:10" ht="16.7" customHeight="1">
      <c r="A133" s="29">
        <v>33203</v>
      </c>
      <c r="B133" s="61"/>
      <c r="C133" s="61"/>
      <c r="D133" s="77" t="s">
        <v>106</v>
      </c>
      <c r="E133" s="5"/>
      <c r="F133" s="63"/>
      <c r="G133" s="6">
        <v>20712048</v>
      </c>
      <c r="H133" s="64"/>
      <c r="I133" s="64"/>
      <c r="J133" s="7">
        <v>1.672E-4</v>
      </c>
    </row>
    <row r="134" spans="1:10" ht="16.7" customHeight="1">
      <c r="A134" s="29">
        <v>33204</v>
      </c>
      <c r="B134" s="61"/>
      <c r="C134" s="61"/>
      <c r="D134" s="77" t="s">
        <v>107</v>
      </c>
      <c r="E134" s="5"/>
      <c r="F134" s="63"/>
      <c r="G134" s="6">
        <v>54823223</v>
      </c>
      <c r="H134" s="64"/>
      <c r="I134" s="64"/>
      <c r="J134" s="7">
        <v>4.4260000000000002E-4</v>
      </c>
    </row>
    <row r="135" spans="1:10" ht="16.7" customHeight="1">
      <c r="A135" s="30">
        <v>33205</v>
      </c>
      <c r="D135" s="65" t="s">
        <v>108</v>
      </c>
      <c r="E135" s="4"/>
      <c r="F135" s="66"/>
      <c r="G135" s="3">
        <v>151438684</v>
      </c>
      <c r="H135" s="67"/>
      <c r="I135" s="67"/>
      <c r="J135" s="2">
        <v>1.2225000000000001E-3</v>
      </c>
    </row>
    <row r="136" spans="1:10" ht="16.7" customHeight="1">
      <c r="A136" s="30">
        <v>33206</v>
      </c>
      <c r="D136" s="65" t="s">
        <v>109</v>
      </c>
      <c r="E136" s="4"/>
      <c r="F136" s="66"/>
      <c r="G136" s="3">
        <v>14285064</v>
      </c>
      <c r="H136" s="67"/>
      <c r="I136" s="67"/>
      <c r="J136" s="2">
        <v>1.153E-4</v>
      </c>
    </row>
    <row r="137" spans="1:10" ht="16.7" customHeight="1">
      <c r="A137" s="30">
        <v>33207</v>
      </c>
      <c r="D137" s="65" t="s">
        <v>110</v>
      </c>
      <c r="E137" s="4"/>
      <c r="F137" s="66"/>
      <c r="G137" s="3">
        <v>58900091</v>
      </c>
      <c r="H137" s="67"/>
      <c r="I137" s="67"/>
      <c r="J137" s="2">
        <v>4.7550000000000001E-4</v>
      </c>
    </row>
    <row r="138" spans="1:10" ht="16.7" customHeight="1">
      <c r="A138" s="30">
        <v>33300</v>
      </c>
      <c r="D138" s="65" t="s">
        <v>112</v>
      </c>
      <c r="E138" s="4"/>
      <c r="F138" s="66"/>
      <c r="G138" s="3">
        <v>280573690</v>
      </c>
      <c r="H138" s="67"/>
      <c r="I138" s="67"/>
      <c r="J138" s="2">
        <v>2.2650000000000001E-3</v>
      </c>
    </row>
    <row r="139" spans="1:10" ht="16.7" customHeight="1">
      <c r="A139" s="30">
        <v>33305</v>
      </c>
      <c r="D139" s="65" t="s">
        <v>113</v>
      </c>
      <c r="E139" s="4"/>
      <c r="F139" s="66"/>
      <c r="G139" s="3">
        <v>59803556</v>
      </c>
      <c r="H139" s="67"/>
      <c r="I139" s="67"/>
      <c r="J139" s="2">
        <v>4.8280000000000003E-4</v>
      </c>
    </row>
    <row r="140" spans="1:10" ht="16.7" customHeight="1">
      <c r="A140" s="30">
        <v>33400</v>
      </c>
      <c r="D140" s="65" t="s">
        <v>114</v>
      </c>
      <c r="E140" s="4"/>
      <c r="F140" s="66"/>
      <c r="G140" s="3">
        <v>2540671864</v>
      </c>
      <c r="H140" s="67"/>
      <c r="I140" s="67"/>
      <c r="J140" s="2">
        <v>2.0510500000000001E-2</v>
      </c>
    </row>
    <row r="141" spans="1:10" ht="16.7" customHeight="1">
      <c r="A141" s="29">
        <v>33402</v>
      </c>
      <c r="B141" s="61"/>
      <c r="C141" s="61"/>
      <c r="D141" s="62" t="s">
        <v>115</v>
      </c>
      <c r="E141" s="5"/>
      <c r="F141" s="63"/>
      <c r="G141" s="6">
        <v>22944137</v>
      </c>
      <c r="H141" s="64"/>
      <c r="I141" s="64"/>
      <c r="J141" s="7">
        <v>1.852E-4</v>
      </c>
    </row>
    <row r="142" spans="1:10" ht="16.7" customHeight="1">
      <c r="A142" s="29">
        <v>33405</v>
      </c>
      <c r="B142" s="61"/>
      <c r="C142" s="61"/>
      <c r="D142" s="62" t="s">
        <v>116</v>
      </c>
      <c r="E142" s="5"/>
      <c r="F142" s="63"/>
      <c r="G142" s="6">
        <v>224016383</v>
      </c>
      <c r="H142" s="64"/>
      <c r="I142" s="64"/>
      <c r="J142" s="7">
        <v>1.8085E-3</v>
      </c>
    </row>
    <row r="143" spans="1:10" ht="16.7" customHeight="1">
      <c r="A143" s="29">
        <v>33500</v>
      </c>
      <c r="B143" s="61"/>
      <c r="C143" s="61"/>
      <c r="D143" s="62" t="s">
        <v>117</v>
      </c>
      <c r="E143" s="5"/>
      <c r="F143" s="63"/>
      <c r="G143" s="6">
        <v>385603754</v>
      </c>
      <c r="H143" s="64"/>
      <c r="I143" s="64"/>
      <c r="J143" s="7">
        <v>3.1129E-3</v>
      </c>
    </row>
    <row r="144" spans="1:10" ht="16.7" customHeight="1">
      <c r="A144" s="29">
        <v>33501</v>
      </c>
      <c r="B144" s="61"/>
      <c r="C144" s="61"/>
      <c r="D144" s="62" t="s">
        <v>118</v>
      </c>
      <c r="E144" s="5"/>
      <c r="F144" s="63"/>
      <c r="G144" s="6">
        <v>12489373</v>
      </c>
      <c r="H144" s="64"/>
      <c r="I144" s="64"/>
      <c r="J144" s="7">
        <v>1.008E-4</v>
      </c>
    </row>
    <row r="145" spans="1:10" ht="16.7" customHeight="1">
      <c r="A145" s="29">
        <v>33600</v>
      </c>
      <c r="B145" s="61"/>
      <c r="C145" s="61"/>
      <c r="D145" s="77" t="s">
        <v>119</v>
      </c>
      <c r="E145" s="5"/>
      <c r="F145" s="63"/>
      <c r="G145" s="6">
        <v>1345280196</v>
      </c>
      <c r="H145" s="64"/>
      <c r="I145" s="64"/>
      <c r="J145" s="7">
        <v>1.08603E-2</v>
      </c>
    </row>
    <row r="146" spans="1:10" ht="16.7" customHeight="1">
      <c r="A146" s="29">
        <v>33605</v>
      </c>
      <c r="B146" s="61"/>
      <c r="C146" s="61"/>
      <c r="D146" s="77" t="s">
        <v>120</v>
      </c>
      <c r="E146" s="5"/>
      <c r="F146" s="63"/>
      <c r="G146" s="6">
        <v>154419155</v>
      </c>
      <c r="H146" s="64"/>
      <c r="I146" s="64"/>
      <c r="J146" s="7">
        <v>1.2466000000000001E-3</v>
      </c>
    </row>
    <row r="147" spans="1:10" ht="16.7" customHeight="1">
      <c r="A147" s="30">
        <v>33700</v>
      </c>
      <c r="D147" s="65" t="s">
        <v>121</v>
      </c>
      <c r="E147" s="4"/>
      <c r="F147" s="66"/>
      <c r="G147" s="3">
        <v>92872160</v>
      </c>
      <c r="H147" s="67"/>
      <c r="I147" s="67"/>
      <c r="J147" s="2">
        <v>7.4969999999999995E-4</v>
      </c>
    </row>
    <row r="148" spans="1:10" ht="16.7" customHeight="1">
      <c r="A148" s="30">
        <v>33800</v>
      </c>
      <c r="D148" s="65" t="s">
        <v>122</v>
      </c>
      <c r="E148" s="4"/>
      <c r="F148" s="66"/>
      <c r="G148" s="3">
        <v>69238834</v>
      </c>
      <c r="H148" s="67"/>
      <c r="I148" s="67"/>
      <c r="J148" s="2">
        <v>5.5900000000000004E-4</v>
      </c>
    </row>
    <row r="149" spans="1:10" ht="16.7" customHeight="1">
      <c r="A149" s="30">
        <v>33900</v>
      </c>
      <c r="D149" s="65" t="s">
        <v>123</v>
      </c>
      <c r="E149" s="4"/>
      <c r="F149" s="66"/>
      <c r="G149" s="3">
        <v>331785789</v>
      </c>
      <c r="H149" s="67"/>
      <c r="I149" s="67"/>
      <c r="J149" s="2">
        <v>2.6784999999999999E-3</v>
      </c>
    </row>
    <row r="150" spans="1:10" ht="16.7" customHeight="1">
      <c r="A150" s="30">
        <v>34000</v>
      </c>
      <c r="D150" s="65" t="s">
        <v>124</v>
      </c>
      <c r="E150" s="4"/>
      <c r="F150" s="66"/>
      <c r="G150" s="3">
        <v>153305128</v>
      </c>
      <c r="H150" s="67"/>
      <c r="I150" s="67"/>
      <c r="J150" s="2">
        <v>1.2375999999999999E-3</v>
      </c>
    </row>
    <row r="151" spans="1:10" ht="16.7" customHeight="1">
      <c r="A151" s="30">
        <v>34100</v>
      </c>
      <c r="D151" s="65" t="s">
        <v>125</v>
      </c>
      <c r="E151" s="4"/>
      <c r="F151" s="66"/>
      <c r="G151" s="3">
        <v>3532047626</v>
      </c>
      <c r="H151" s="67"/>
      <c r="I151" s="67"/>
      <c r="J151" s="2">
        <v>2.8513799999999999E-2</v>
      </c>
    </row>
    <row r="152" spans="1:10" ht="16.7" customHeight="1">
      <c r="A152" s="30">
        <v>34105</v>
      </c>
      <c r="D152" s="65" t="s">
        <v>126</v>
      </c>
      <c r="E152" s="4"/>
      <c r="F152" s="66"/>
      <c r="G152" s="3">
        <v>273763504</v>
      </c>
      <c r="H152" s="67"/>
      <c r="I152" s="67"/>
      <c r="J152" s="2">
        <v>2.2101E-3</v>
      </c>
    </row>
    <row r="153" spans="1:10" ht="16.7" customHeight="1">
      <c r="A153" s="29">
        <v>34200</v>
      </c>
      <c r="B153" s="61"/>
      <c r="C153" s="61"/>
      <c r="D153" s="62" t="s">
        <v>127</v>
      </c>
      <c r="E153" s="5"/>
      <c r="F153" s="63"/>
      <c r="G153" s="6">
        <v>114458072</v>
      </c>
      <c r="H153" s="64"/>
      <c r="I153" s="64"/>
      <c r="J153" s="7">
        <v>9.2400000000000002E-4</v>
      </c>
    </row>
    <row r="154" spans="1:10" ht="16.7" customHeight="1">
      <c r="A154" s="29">
        <v>34205</v>
      </c>
      <c r="B154" s="61"/>
      <c r="C154" s="61"/>
      <c r="D154" s="62" t="s">
        <v>128</v>
      </c>
      <c r="E154" s="5"/>
      <c r="F154" s="63"/>
      <c r="G154" s="6">
        <v>46749758</v>
      </c>
      <c r="H154" s="64"/>
      <c r="I154" s="64"/>
      <c r="J154" s="7">
        <v>3.7740000000000001E-4</v>
      </c>
    </row>
    <row r="155" spans="1:10" ht="16.7" customHeight="1">
      <c r="A155" s="29">
        <v>34220</v>
      </c>
      <c r="B155" s="61"/>
      <c r="C155" s="61"/>
      <c r="D155" s="62" t="s">
        <v>129</v>
      </c>
      <c r="E155" s="5"/>
      <c r="F155" s="63"/>
      <c r="G155" s="6">
        <v>133209545</v>
      </c>
      <c r="H155" s="64"/>
      <c r="I155" s="64"/>
      <c r="J155" s="7">
        <v>1.0754E-3</v>
      </c>
    </row>
    <row r="156" spans="1:10" ht="16.7" customHeight="1">
      <c r="A156" s="29">
        <v>34230</v>
      </c>
      <c r="B156" s="61"/>
      <c r="C156" s="61"/>
      <c r="D156" s="62" t="s">
        <v>130</v>
      </c>
      <c r="E156" s="5"/>
      <c r="F156" s="63"/>
      <c r="G156" s="6">
        <v>44107733</v>
      </c>
      <c r="H156" s="64"/>
      <c r="I156" s="64"/>
      <c r="J156" s="7">
        <v>3.5609999999999998E-4</v>
      </c>
    </row>
    <row r="157" spans="1:10" ht="16.7" customHeight="1">
      <c r="A157" s="29">
        <v>34300</v>
      </c>
      <c r="B157" s="61"/>
      <c r="C157" s="61"/>
      <c r="D157" s="77" t="s">
        <v>131</v>
      </c>
      <c r="E157" s="5"/>
      <c r="F157" s="63"/>
      <c r="G157" s="6">
        <v>865452595</v>
      </c>
      <c r="H157" s="64"/>
      <c r="I157" s="64"/>
      <c r="J157" s="7">
        <v>6.9867000000000002E-3</v>
      </c>
    </row>
    <row r="158" spans="1:10" ht="16.7" customHeight="1">
      <c r="A158" s="29">
        <v>34400</v>
      </c>
      <c r="B158" s="61"/>
      <c r="C158" s="61"/>
      <c r="D158" s="77" t="s">
        <v>132</v>
      </c>
      <c r="E158" s="5"/>
      <c r="F158" s="63"/>
      <c r="G158" s="6">
        <v>353918149</v>
      </c>
      <c r="H158" s="64"/>
      <c r="I158" s="64"/>
      <c r="J158" s="7">
        <v>2.8571E-3</v>
      </c>
    </row>
    <row r="159" spans="1:10" ht="16.7" customHeight="1">
      <c r="A159" s="30">
        <v>34405</v>
      </c>
      <c r="D159" s="65" t="s">
        <v>133</v>
      </c>
      <c r="E159" s="4"/>
      <c r="F159" s="66"/>
      <c r="G159" s="3">
        <v>63093451</v>
      </c>
      <c r="H159" s="67"/>
      <c r="I159" s="67"/>
      <c r="J159" s="2">
        <v>5.0929999999999997E-4</v>
      </c>
    </row>
    <row r="160" spans="1:10" ht="16.7" customHeight="1">
      <c r="A160" s="30">
        <v>34500</v>
      </c>
      <c r="D160" s="65" t="s">
        <v>134</v>
      </c>
      <c r="E160" s="4"/>
      <c r="F160" s="66"/>
      <c r="G160" s="3">
        <v>636502743</v>
      </c>
      <c r="H160" s="67"/>
      <c r="I160" s="67"/>
      <c r="J160" s="2">
        <v>5.1384000000000004E-3</v>
      </c>
    </row>
    <row r="161" spans="1:10" ht="16.7" customHeight="1">
      <c r="A161" s="30">
        <v>34501</v>
      </c>
      <c r="D161" s="65" t="s">
        <v>135</v>
      </c>
      <c r="E161" s="4"/>
      <c r="F161" s="66"/>
      <c r="G161" s="3">
        <v>8840607</v>
      </c>
      <c r="H161" s="67"/>
      <c r="I161" s="67"/>
      <c r="J161" s="2">
        <v>7.1400000000000001E-5</v>
      </c>
    </row>
    <row r="162" spans="1:10" ht="16.7" customHeight="1">
      <c r="A162" s="30">
        <v>34505</v>
      </c>
      <c r="D162" s="65" t="s">
        <v>136</v>
      </c>
      <c r="E162" s="4"/>
      <c r="F162" s="66"/>
      <c r="G162" s="3">
        <v>85618239</v>
      </c>
      <c r="H162" s="67"/>
      <c r="I162" s="67"/>
      <c r="J162" s="2">
        <v>6.912E-4</v>
      </c>
    </row>
    <row r="163" spans="1:10" ht="16.7" customHeight="1">
      <c r="A163" s="30">
        <v>34600</v>
      </c>
      <c r="D163" s="65" t="s">
        <v>137</v>
      </c>
      <c r="E163" s="4"/>
      <c r="F163" s="66"/>
      <c r="G163" s="3">
        <v>139477672</v>
      </c>
      <c r="H163" s="67"/>
      <c r="I163" s="67"/>
      <c r="J163" s="2">
        <v>1.126E-3</v>
      </c>
    </row>
    <row r="164" spans="1:10" ht="16.7" customHeight="1">
      <c r="A164" s="30">
        <v>34605</v>
      </c>
      <c r="D164" s="65" t="s">
        <v>138</v>
      </c>
      <c r="E164" s="4"/>
      <c r="F164" s="66"/>
      <c r="G164" s="3">
        <v>22680287</v>
      </c>
      <c r="H164" s="67"/>
      <c r="I164" s="67"/>
      <c r="J164" s="2">
        <v>1.8310000000000001E-4</v>
      </c>
    </row>
    <row r="165" spans="1:10" ht="16.7" customHeight="1">
      <c r="A165" s="29">
        <v>34700</v>
      </c>
      <c r="B165" s="61"/>
      <c r="C165" s="61"/>
      <c r="D165" s="62" t="s">
        <v>139</v>
      </c>
      <c r="E165" s="5"/>
      <c r="F165" s="63"/>
      <c r="G165" s="6">
        <v>422094825</v>
      </c>
      <c r="H165" s="64"/>
      <c r="I165" s="64"/>
      <c r="J165" s="7">
        <v>3.4074999999999999E-3</v>
      </c>
    </row>
    <row r="166" spans="1:10" ht="16.7" customHeight="1">
      <c r="A166" s="29">
        <v>34800</v>
      </c>
      <c r="B166" s="61"/>
      <c r="C166" s="61"/>
      <c r="D166" s="62" t="s">
        <v>140</v>
      </c>
      <c r="E166" s="5"/>
      <c r="F166" s="63"/>
      <c r="G166" s="6">
        <v>42974990</v>
      </c>
      <c r="H166" s="64"/>
      <c r="I166" s="64"/>
      <c r="J166" s="7">
        <v>3.4689999999999998E-4</v>
      </c>
    </row>
    <row r="167" spans="1:10" ht="16.7" customHeight="1">
      <c r="A167" s="29">
        <v>34900</v>
      </c>
      <c r="B167" s="61"/>
      <c r="C167" s="61"/>
      <c r="D167" s="62" t="s">
        <v>320</v>
      </c>
      <c r="E167" s="5"/>
      <c r="F167" s="63"/>
      <c r="G167" s="6">
        <v>882724302</v>
      </c>
      <c r="H167" s="64"/>
      <c r="I167" s="64"/>
      <c r="J167" s="7">
        <v>7.1260999999999998E-3</v>
      </c>
    </row>
    <row r="168" spans="1:10" ht="16.7" customHeight="1">
      <c r="A168" s="29">
        <v>34901</v>
      </c>
      <c r="B168" s="61"/>
      <c r="C168" s="61"/>
      <c r="D168" s="62" t="s">
        <v>257</v>
      </c>
      <c r="E168" s="5"/>
      <c r="F168" s="63"/>
      <c r="G168" s="6">
        <v>23844976</v>
      </c>
      <c r="H168" s="64"/>
      <c r="I168" s="64"/>
      <c r="J168" s="7">
        <v>1.9249999999999999E-4</v>
      </c>
    </row>
    <row r="169" spans="1:10" ht="16.7" customHeight="1">
      <c r="A169" s="29">
        <v>34903</v>
      </c>
      <c r="B169" s="61"/>
      <c r="C169" s="61"/>
      <c r="D169" s="77" t="s">
        <v>141</v>
      </c>
      <c r="E169" s="5"/>
      <c r="F169" s="63"/>
      <c r="G169" s="6">
        <v>1203921</v>
      </c>
      <c r="H169" s="64"/>
      <c r="I169" s="64"/>
      <c r="J169" s="7">
        <v>9.7000000000000003E-6</v>
      </c>
    </row>
    <row r="170" spans="1:10" ht="16.7" customHeight="1">
      <c r="A170" s="29">
        <v>34905</v>
      </c>
      <c r="B170" s="61"/>
      <c r="C170" s="61"/>
      <c r="D170" s="77" t="s">
        <v>142</v>
      </c>
      <c r="E170" s="5"/>
      <c r="F170" s="63"/>
      <c r="G170" s="6">
        <v>85850361</v>
      </c>
      <c r="H170" s="64"/>
      <c r="I170" s="64"/>
      <c r="J170" s="7">
        <v>6.9309999999999999E-4</v>
      </c>
    </row>
    <row r="171" spans="1:10" ht="16.7" customHeight="1">
      <c r="A171" s="29">
        <v>34910</v>
      </c>
      <c r="B171" s="61"/>
      <c r="C171" s="61"/>
      <c r="D171" s="62" t="s">
        <v>143</v>
      </c>
      <c r="E171" s="5"/>
      <c r="F171" s="63"/>
      <c r="G171" s="6">
        <v>284020343</v>
      </c>
      <c r="H171" s="64"/>
      <c r="I171" s="64"/>
      <c r="J171" s="7">
        <v>2.2929000000000001E-3</v>
      </c>
    </row>
    <row r="172" spans="1:10" ht="16.7" customHeight="1">
      <c r="A172" s="29">
        <v>35000</v>
      </c>
      <c r="B172" s="61"/>
      <c r="C172" s="61"/>
      <c r="D172" s="62" t="s">
        <v>144</v>
      </c>
      <c r="E172" s="5"/>
      <c r="F172" s="63"/>
      <c r="G172" s="6">
        <v>188382503</v>
      </c>
      <c r="H172" s="64"/>
      <c r="I172" s="64"/>
      <c r="J172" s="7">
        <v>1.5208000000000001E-3</v>
      </c>
    </row>
    <row r="173" spans="1:10" ht="16.7" customHeight="1">
      <c r="A173" s="29">
        <v>35005</v>
      </c>
      <c r="B173" s="61"/>
      <c r="C173" s="61"/>
      <c r="D173" s="62" t="s">
        <v>145</v>
      </c>
      <c r="E173" s="5"/>
      <c r="F173" s="63"/>
      <c r="G173" s="6">
        <v>79423861</v>
      </c>
      <c r="H173" s="64"/>
      <c r="I173" s="64"/>
      <c r="J173" s="7">
        <v>6.4119999999999997E-4</v>
      </c>
    </row>
    <row r="174" spans="1:10" ht="16.7" customHeight="1">
      <c r="A174" s="29">
        <v>35100</v>
      </c>
      <c r="B174" s="61"/>
      <c r="C174" s="61"/>
      <c r="D174" s="62" t="s">
        <v>146</v>
      </c>
      <c r="E174" s="5"/>
      <c r="F174" s="63"/>
      <c r="G174" s="6">
        <v>1705761146</v>
      </c>
      <c r="H174" s="64"/>
      <c r="I174" s="64"/>
      <c r="J174" s="7">
        <v>1.37704E-2</v>
      </c>
    </row>
    <row r="175" spans="1:10" ht="16.7" customHeight="1">
      <c r="A175" s="29">
        <v>35105</v>
      </c>
      <c r="B175" s="61"/>
      <c r="C175" s="61"/>
      <c r="D175" s="77" t="s">
        <v>147</v>
      </c>
      <c r="E175" s="5"/>
      <c r="F175" s="63"/>
      <c r="G175" s="6">
        <v>145914351</v>
      </c>
      <c r="H175" s="64"/>
      <c r="I175" s="64"/>
      <c r="J175" s="7">
        <v>1.1779E-3</v>
      </c>
    </row>
    <row r="176" spans="1:10" ht="16.7" customHeight="1">
      <c r="A176" s="29">
        <v>35106</v>
      </c>
      <c r="B176" s="61"/>
      <c r="C176" s="61"/>
      <c r="D176" s="77" t="s">
        <v>148</v>
      </c>
      <c r="E176" s="5"/>
      <c r="F176" s="63"/>
      <c r="G176" s="6">
        <v>35332752</v>
      </c>
      <c r="H176" s="64"/>
      <c r="I176" s="64"/>
      <c r="J176" s="7">
        <v>2.8519999999999999E-4</v>
      </c>
    </row>
    <row r="177" spans="1:10" ht="16.7" customHeight="1">
      <c r="A177" s="30">
        <v>35200</v>
      </c>
      <c r="D177" s="65" t="s">
        <v>149</v>
      </c>
      <c r="E177" s="4"/>
      <c r="F177" s="66"/>
      <c r="G177" s="3">
        <v>62923356</v>
      </c>
      <c r="H177" s="67"/>
      <c r="I177" s="67"/>
      <c r="J177" s="2">
        <v>5.0799999999999999E-4</v>
      </c>
    </row>
    <row r="178" spans="1:10" ht="16.7" customHeight="1">
      <c r="A178" s="30">
        <v>35300</v>
      </c>
      <c r="D178" s="65" t="s">
        <v>150</v>
      </c>
      <c r="E178" s="4"/>
      <c r="F178" s="66"/>
      <c r="G178" s="3">
        <v>482382202</v>
      </c>
      <c r="H178" s="67"/>
      <c r="I178" s="67"/>
      <c r="J178" s="2">
        <v>3.8942E-3</v>
      </c>
    </row>
    <row r="179" spans="1:10" ht="16.7" customHeight="1">
      <c r="A179" s="30">
        <v>35305</v>
      </c>
      <c r="D179" s="65" t="s">
        <v>151</v>
      </c>
      <c r="E179" s="4"/>
      <c r="F179" s="66"/>
      <c r="G179" s="3">
        <v>176092597</v>
      </c>
      <c r="H179" s="67"/>
      <c r="I179" s="67"/>
      <c r="J179" s="2">
        <v>1.4216000000000001E-3</v>
      </c>
    </row>
    <row r="180" spans="1:10" ht="16.7" customHeight="1">
      <c r="A180" s="30">
        <v>35400</v>
      </c>
      <c r="D180" s="65" t="s">
        <v>152</v>
      </c>
      <c r="E180" s="4"/>
      <c r="F180" s="66"/>
      <c r="G180" s="3">
        <v>369831981</v>
      </c>
      <c r="H180" s="67"/>
      <c r="I180" s="67"/>
      <c r="J180" s="2">
        <v>2.9856000000000001E-3</v>
      </c>
    </row>
    <row r="181" spans="1:10" ht="16.7" customHeight="1">
      <c r="A181" s="30">
        <v>35401</v>
      </c>
      <c r="D181" s="65" t="s">
        <v>153</v>
      </c>
      <c r="E181" s="4"/>
      <c r="F181" s="66"/>
      <c r="G181" s="3">
        <v>3991419</v>
      </c>
      <c r="H181" s="67"/>
      <c r="I181" s="67"/>
      <c r="J181" s="2">
        <v>3.2199999999999997E-5</v>
      </c>
    </row>
    <row r="182" spans="1:10" ht="16.7" customHeight="1">
      <c r="A182" s="30">
        <v>35405</v>
      </c>
      <c r="D182" s="65" t="s">
        <v>154</v>
      </c>
      <c r="E182" s="4"/>
      <c r="F182" s="66"/>
      <c r="G182" s="3">
        <v>116601047</v>
      </c>
      <c r="H182" s="67"/>
      <c r="I182" s="67"/>
      <c r="J182" s="2">
        <v>9.4129999999999995E-4</v>
      </c>
    </row>
    <row r="183" spans="1:10" ht="16.7" customHeight="1">
      <c r="A183" s="29">
        <v>35500</v>
      </c>
      <c r="B183" s="61"/>
      <c r="C183" s="61"/>
      <c r="D183" s="62" t="s">
        <v>155</v>
      </c>
      <c r="E183" s="5"/>
      <c r="F183" s="63"/>
      <c r="G183" s="6">
        <v>497769829</v>
      </c>
      <c r="H183" s="64"/>
      <c r="I183" s="64"/>
      <c r="J183" s="7">
        <v>4.0184000000000001E-3</v>
      </c>
    </row>
    <row r="184" spans="1:10" ht="16.7" customHeight="1">
      <c r="A184" s="29">
        <v>35600</v>
      </c>
      <c r="B184" s="61"/>
      <c r="C184" s="61"/>
      <c r="D184" s="62" t="s">
        <v>156</v>
      </c>
      <c r="E184" s="5"/>
      <c r="F184" s="63"/>
      <c r="G184" s="6">
        <v>210472380</v>
      </c>
      <c r="H184" s="64"/>
      <c r="I184" s="64"/>
      <c r="J184" s="7">
        <v>1.6991E-3</v>
      </c>
    </row>
    <row r="185" spans="1:10" ht="16.7" customHeight="1">
      <c r="A185" s="29">
        <v>35700</v>
      </c>
      <c r="B185" s="61"/>
      <c r="C185" s="61"/>
      <c r="D185" s="62" t="s">
        <v>157</v>
      </c>
      <c r="E185" s="5"/>
      <c r="F185" s="63"/>
      <c r="G185" s="6">
        <v>116606749</v>
      </c>
      <c r="H185" s="64"/>
      <c r="I185" s="64"/>
      <c r="J185" s="7">
        <v>9.4140000000000001E-4</v>
      </c>
    </row>
    <row r="186" spans="1:10" ht="16.7" customHeight="1">
      <c r="A186" s="29">
        <v>35800</v>
      </c>
      <c r="B186" s="61"/>
      <c r="C186" s="61"/>
      <c r="D186" s="62" t="s">
        <v>158</v>
      </c>
      <c r="E186" s="5"/>
      <c r="F186" s="63"/>
      <c r="G186" s="6">
        <v>155997806</v>
      </c>
      <c r="H186" s="64"/>
      <c r="I186" s="64"/>
      <c r="J186" s="7">
        <v>1.2593999999999999E-3</v>
      </c>
    </row>
    <row r="187" spans="1:10" ht="16.7" customHeight="1">
      <c r="A187" s="29">
        <v>35805</v>
      </c>
      <c r="B187" s="61"/>
      <c r="C187" s="61"/>
      <c r="D187" s="77" t="s">
        <v>159</v>
      </c>
      <c r="E187" s="5"/>
      <c r="F187" s="63"/>
      <c r="G187" s="6">
        <v>30867223</v>
      </c>
      <c r="H187" s="64"/>
      <c r="I187" s="64"/>
      <c r="J187" s="7">
        <v>2.4919999999999999E-4</v>
      </c>
    </row>
    <row r="188" spans="1:10" ht="16.7" customHeight="1">
      <c r="A188" s="29">
        <v>35900</v>
      </c>
      <c r="B188" s="61"/>
      <c r="C188" s="61"/>
      <c r="D188" s="77" t="s">
        <v>160</v>
      </c>
      <c r="E188" s="5"/>
      <c r="F188" s="63"/>
      <c r="G188" s="6">
        <v>295528130</v>
      </c>
      <c r="H188" s="64"/>
      <c r="I188" s="64"/>
      <c r="J188" s="7">
        <v>2.3858E-3</v>
      </c>
    </row>
    <row r="189" spans="1:10" ht="16.7" customHeight="1">
      <c r="A189" s="30">
        <v>35905</v>
      </c>
      <c r="D189" s="65" t="s">
        <v>161</v>
      </c>
      <c r="E189" s="4"/>
      <c r="F189" s="66"/>
      <c r="G189" s="3">
        <v>33073862</v>
      </c>
      <c r="H189" s="67"/>
      <c r="I189" s="67"/>
      <c r="J189" s="2">
        <v>2.6699999999999998E-4</v>
      </c>
    </row>
    <row r="190" spans="1:10" ht="16.7" customHeight="1">
      <c r="A190" s="30">
        <v>36000</v>
      </c>
      <c r="D190" s="65" t="s">
        <v>162</v>
      </c>
      <c r="E190" s="4"/>
      <c r="F190" s="66"/>
      <c r="G190" s="3">
        <v>7478824042</v>
      </c>
      <c r="H190" s="67"/>
      <c r="I190" s="67"/>
      <c r="J190" s="2">
        <v>6.0375600000000001E-2</v>
      </c>
    </row>
    <row r="191" spans="1:10" ht="16.7" customHeight="1">
      <c r="A191" s="30">
        <v>36003</v>
      </c>
      <c r="D191" s="65" t="s">
        <v>163</v>
      </c>
      <c r="E191" s="4"/>
      <c r="F191" s="66"/>
      <c r="G191" s="3">
        <v>50378796</v>
      </c>
      <c r="H191" s="67"/>
      <c r="I191" s="67"/>
      <c r="J191" s="2">
        <v>4.0670000000000002E-4</v>
      </c>
    </row>
    <row r="192" spans="1:10" ht="16.7" customHeight="1">
      <c r="A192" s="30">
        <v>36004</v>
      </c>
      <c r="D192" s="65" t="s">
        <v>305</v>
      </c>
      <c r="E192" s="4"/>
      <c r="F192" s="66"/>
      <c r="G192" s="3">
        <v>37618733</v>
      </c>
      <c r="H192" s="67"/>
      <c r="I192" s="67"/>
      <c r="J192" s="2">
        <v>3.0370000000000001E-4</v>
      </c>
    </row>
    <row r="193" spans="1:10" ht="16.7" customHeight="1">
      <c r="A193" s="30">
        <v>36005</v>
      </c>
      <c r="D193" s="65" t="s">
        <v>164</v>
      </c>
      <c r="E193" s="4"/>
      <c r="F193" s="66"/>
      <c r="G193" s="3">
        <v>577655641</v>
      </c>
      <c r="H193" s="67"/>
      <c r="I193" s="67"/>
      <c r="J193" s="2">
        <v>4.6633000000000004E-3</v>
      </c>
    </row>
    <row r="194" spans="1:10" ht="16.7" customHeight="1">
      <c r="A194" s="30">
        <v>36006</v>
      </c>
      <c r="D194" s="65" t="s">
        <v>165</v>
      </c>
      <c r="E194" s="4"/>
      <c r="F194" s="66"/>
      <c r="G194" s="3">
        <v>86396262</v>
      </c>
      <c r="H194" s="67"/>
      <c r="I194" s="67"/>
      <c r="J194" s="2">
        <v>6.9749999999999999E-4</v>
      </c>
    </row>
    <row r="195" spans="1:10" ht="16.7" customHeight="1">
      <c r="A195" s="29">
        <v>36007</v>
      </c>
      <c r="B195" s="61"/>
      <c r="C195" s="61"/>
      <c r="D195" s="62" t="s">
        <v>166</v>
      </c>
      <c r="E195" s="5"/>
      <c r="F195" s="63"/>
      <c r="G195" s="6">
        <v>27589671</v>
      </c>
      <c r="H195" s="64"/>
      <c r="I195" s="64"/>
      <c r="J195" s="7">
        <v>2.2269999999999999E-4</v>
      </c>
    </row>
    <row r="196" spans="1:10" ht="16.7" customHeight="1">
      <c r="A196" s="29">
        <v>36008</v>
      </c>
      <c r="B196" s="61"/>
      <c r="C196" s="61"/>
      <c r="D196" s="62" t="s">
        <v>167</v>
      </c>
      <c r="E196" s="5"/>
      <c r="F196" s="63"/>
      <c r="G196" s="6">
        <v>74340677</v>
      </c>
      <c r="H196" s="64"/>
      <c r="I196" s="64"/>
      <c r="J196" s="7">
        <v>6.001E-4</v>
      </c>
    </row>
    <row r="197" spans="1:10" ht="16.7" customHeight="1">
      <c r="A197" s="29">
        <v>36009</v>
      </c>
      <c r="B197" s="61"/>
      <c r="C197" s="61"/>
      <c r="D197" s="62" t="s">
        <v>168</v>
      </c>
      <c r="E197" s="5"/>
      <c r="F197" s="63"/>
      <c r="G197" s="6">
        <v>12598455</v>
      </c>
      <c r="H197" s="64"/>
      <c r="I197" s="64"/>
      <c r="J197" s="7">
        <v>1.0170000000000001E-4</v>
      </c>
    </row>
    <row r="198" spans="1:10" ht="16.7" customHeight="1">
      <c r="A198" s="29">
        <v>36100</v>
      </c>
      <c r="B198" s="61"/>
      <c r="C198" s="61"/>
      <c r="D198" s="62" t="s">
        <v>169</v>
      </c>
      <c r="E198" s="5"/>
      <c r="F198" s="63"/>
      <c r="G198" s="6">
        <v>88837572</v>
      </c>
      <c r="H198" s="64"/>
      <c r="I198" s="64"/>
      <c r="J198" s="7">
        <v>7.1719999999999998E-4</v>
      </c>
    </row>
    <row r="199" spans="1:10" ht="16.7" customHeight="1">
      <c r="A199" s="29">
        <v>36102</v>
      </c>
      <c r="B199" s="61"/>
      <c r="C199" s="61"/>
      <c r="D199" s="77" t="s">
        <v>170</v>
      </c>
      <c r="E199" s="5"/>
      <c r="F199" s="63"/>
      <c r="G199" s="6">
        <v>37115335</v>
      </c>
      <c r="H199" s="64"/>
      <c r="I199" s="64"/>
      <c r="J199" s="7">
        <v>2.9960000000000002E-4</v>
      </c>
    </row>
    <row r="200" spans="1:10" ht="16.7" customHeight="1">
      <c r="A200" s="29">
        <v>36105</v>
      </c>
      <c r="B200" s="61"/>
      <c r="C200" s="61"/>
      <c r="D200" s="77" t="s">
        <v>171</v>
      </c>
      <c r="E200" s="5"/>
      <c r="F200" s="63"/>
      <c r="G200" s="6">
        <v>46141058</v>
      </c>
      <c r="H200" s="64"/>
      <c r="I200" s="64"/>
      <c r="J200" s="7">
        <v>3.725E-4</v>
      </c>
    </row>
    <row r="201" spans="1:10" ht="16.7" customHeight="1">
      <c r="A201" s="30">
        <v>36200</v>
      </c>
      <c r="D201" s="65" t="s">
        <v>172</v>
      </c>
      <c r="E201" s="4"/>
      <c r="F201" s="66"/>
      <c r="G201" s="3">
        <v>178523766</v>
      </c>
      <c r="H201" s="67"/>
      <c r="I201" s="67"/>
      <c r="J201" s="2">
        <v>1.4411999999999999E-3</v>
      </c>
    </row>
    <row r="202" spans="1:10" ht="16.7" customHeight="1">
      <c r="A202" s="30">
        <v>36205</v>
      </c>
      <c r="D202" s="65" t="s">
        <v>173</v>
      </c>
      <c r="E202" s="4"/>
      <c r="F202" s="66"/>
      <c r="G202" s="3">
        <v>38250257</v>
      </c>
      <c r="H202" s="67"/>
      <c r="I202" s="67"/>
      <c r="J202" s="2">
        <v>3.0880000000000002E-4</v>
      </c>
    </row>
    <row r="203" spans="1:10" ht="16.7" customHeight="1">
      <c r="A203" s="30">
        <v>36300</v>
      </c>
      <c r="D203" s="65" t="s">
        <v>174</v>
      </c>
      <c r="E203" s="4"/>
      <c r="F203" s="66"/>
      <c r="G203" s="3">
        <v>616449593</v>
      </c>
      <c r="H203" s="67"/>
      <c r="I203" s="67"/>
      <c r="J203" s="2">
        <v>4.9765E-3</v>
      </c>
    </row>
    <row r="204" spans="1:10" ht="16.7" customHeight="1">
      <c r="A204" s="30">
        <v>36301</v>
      </c>
      <c r="D204" s="65" t="s">
        <v>175</v>
      </c>
      <c r="E204" s="4"/>
      <c r="F204" s="66"/>
      <c r="G204" s="3">
        <v>13677517</v>
      </c>
      <c r="H204" s="67"/>
      <c r="I204" s="67"/>
      <c r="J204" s="2">
        <v>1.104E-4</v>
      </c>
    </row>
    <row r="205" spans="1:10" ht="16.7" customHeight="1">
      <c r="A205" s="30">
        <v>36302</v>
      </c>
      <c r="D205" s="65" t="s">
        <v>176</v>
      </c>
      <c r="E205" s="4"/>
      <c r="F205" s="66"/>
      <c r="G205" s="3">
        <v>18747355</v>
      </c>
      <c r="H205" s="67"/>
      <c r="I205" s="67"/>
      <c r="J205" s="2">
        <v>1.5129999999999999E-4</v>
      </c>
    </row>
    <row r="206" spans="1:10" ht="16.7" customHeight="1">
      <c r="A206" s="30">
        <v>36303</v>
      </c>
      <c r="D206" s="65" t="s">
        <v>292</v>
      </c>
      <c r="E206" s="4"/>
      <c r="F206" s="66"/>
      <c r="G206" s="3">
        <v>28092131</v>
      </c>
      <c r="H206" s="67"/>
      <c r="I206" s="67"/>
      <c r="J206" s="2">
        <v>2.2680000000000001E-4</v>
      </c>
    </row>
    <row r="207" spans="1:10" ht="16.7" customHeight="1">
      <c r="A207" s="29">
        <v>36305</v>
      </c>
      <c r="B207" s="61"/>
      <c r="C207" s="61"/>
      <c r="D207" s="62" t="s">
        <v>177</v>
      </c>
      <c r="E207" s="5"/>
      <c r="F207" s="63"/>
      <c r="G207" s="6">
        <v>116333491</v>
      </c>
      <c r="H207" s="64"/>
      <c r="I207" s="64"/>
      <c r="J207" s="7">
        <v>9.391E-4</v>
      </c>
    </row>
    <row r="208" spans="1:10" ht="16.7" customHeight="1">
      <c r="A208" s="29">
        <v>36400</v>
      </c>
      <c r="B208" s="61"/>
      <c r="C208" s="61"/>
      <c r="D208" s="62" t="s">
        <v>178</v>
      </c>
      <c r="E208" s="5"/>
      <c r="F208" s="63"/>
      <c r="G208" s="6">
        <v>636360569</v>
      </c>
      <c r="H208" s="64"/>
      <c r="I208" s="64"/>
      <c r="J208" s="7">
        <v>5.1373E-3</v>
      </c>
    </row>
    <row r="209" spans="1:10" ht="16.7" customHeight="1">
      <c r="A209" s="29">
        <v>36405</v>
      </c>
      <c r="B209" s="61"/>
      <c r="C209" s="61"/>
      <c r="D209" s="62" t="s">
        <v>307</v>
      </c>
      <c r="E209" s="5"/>
      <c r="F209" s="63"/>
      <c r="G209" s="6">
        <v>103799690</v>
      </c>
      <c r="H209" s="64"/>
      <c r="I209" s="64"/>
      <c r="J209" s="7">
        <v>8.3799999999999999E-4</v>
      </c>
    </row>
    <row r="210" spans="1:10" ht="16.7" customHeight="1">
      <c r="A210" s="29">
        <v>36500</v>
      </c>
      <c r="B210" s="61"/>
      <c r="C210" s="61"/>
      <c r="D210" s="62" t="s">
        <v>179</v>
      </c>
      <c r="E210" s="5"/>
      <c r="F210" s="63"/>
      <c r="G210" s="6">
        <v>1339250653</v>
      </c>
      <c r="H210" s="64"/>
      <c r="I210" s="64"/>
      <c r="J210" s="7">
        <v>1.0811599999999999E-2</v>
      </c>
    </row>
    <row r="211" spans="1:10" ht="16.7" customHeight="1">
      <c r="A211" s="29">
        <v>36501</v>
      </c>
      <c r="B211" s="61"/>
      <c r="C211" s="61"/>
      <c r="D211" s="77" t="s">
        <v>285</v>
      </c>
      <c r="E211" s="5"/>
      <c r="F211" s="63"/>
      <c r="G211" s="6">
        <v>17739222</v>
      </c>
      <c r="H211" s="64"/>
      <c r="I211" s="64"/>
      <c r="J211" s="7">
        <v>1.4320000000000001E-4</v>
      </c>
    </row>
    <row r="212" spans="1:10" ht="16.7" customHeight="1">
      <c r="A212" s="29">
        <v>36502</v>
      </c>
      <c r="B212" s="61"/>
      <c r="C212" s="61"/>
      <c r="D212" s="77" t="s">
        <v>180</v>
      </c>
      <c r="E212" s="5"/>
      <c r="F212" s="63"/>
      <c r="G212" s="6">
        <v>5487334</v>
      </c>
      <c r="H212" s="64"/>
      <c r="I212" s="64"/>
      <c r="J212" s="7">
        <v>4.4299999999999999E-5</v>
      </c>
    </row>
    <row r="213" spans="1:10" ht="16.7" customHeight="1">
      <c r="A213" s="30">
        <v>36505</v>
      </c>
      <c r="D213" s="65" t="s">
        <v>181</v>
      </c>
      <c r="E213" s="4"/>
      <c r="F213" s="66"/>
      <c r="G213" s="3">
        <v>252025240</v>
      </c>
      <c r="H213" s="67"/>
      <c r="I213" s="67"/>
      <c r="J213" s="2">
        <v>2.0346000000000001E-3</v>
      </c>
    </row>
    <row r="214" spans="1:10" ht="16.7" customHeight="1">
      <c r="A214" s="30">
        <v>36600</v>
      </c>
      <c r="D214" s="65" t="s">
        <v>182</v>
      </c>
      <c r="E214" s="4"/>
      <c r="F214" s="66"/>
      <c r="G214" s="3">
        <v>86272576</v>
      </c>
      <c r="H214" s="67"/>
      <c r="I214" s="67"/>
      <c r="J214" s="2">
        <v>6.9649999999999996E-4</v>
      </c>
    </row>
    <row r="215" spans="1:10" ht="16.7" customHeight="1">
      <c r="A215" s="30">
        <v>36601</v>
      </c>
      <c r="D215" s="65" t="s">
        <v>183</v>
      </c>
      <c r="E215" s="4"/>
      <c r="F215" s="66"/>
      <c r="G215" s="3">
        <v>47176118</v>
      </c>
      <c r="H215" s="67"/>
      <c r="I215" s="67"/>
      <c r="J215" s="2">
        <v>3.8079999999999999E-4</v>
      </c>
    </row>
    <row r="216" spans="1:10" ht="16.7" customHeight="1">
      <c r="A216" s="30">
        <v>36700</v>
      </c>
      <c r="D216" s="65" t="s">
        <v>184</v>
      </c>
      <c r="E216" s="4"/>
      <c r="F216" s="66"/>
      <c r="G216" s="3">
        <v>1187827392</v>
      </c>
      <c r="H216" s="67"/>
      <c r="I216" s="67"/>
      <c r="J216" s="2">
        <v>9.5892000000000008E-3</v>
      </c>
    </row>
    <row r="217" spans="1:10" ht="16.7" customHeight="1">
      <c r="A217" s="30">
        <v>36701</v>
      </c>
      <c r="D217" s="65" t="s">
        <v>185</v>
      </c>
      <c r="E217" s="4"/>
      <c r="F217" s="66"/>
      <c r="G217" s="3">
        <v>5884944</v>
      </c>
      <c r="H217" s="67"/>
      <c r="I217" s="67"/>
      <c r="J217" s="2">
        <v>4.7500000000000003E-5</v>
      </c>
    </row>
    <row r="218" spans="1:10" ht="16.7" customHeight="1">
      <c r="A218" s="30">
        <v>36705</v>
      </c>
      <c r="D218" s="65" t="s">
        <v>186</v>
      </c>
      <c r="E218" s="4"/>
      <c r="F218" s="66"/>
      <c r="G218" s="3">
        <v>128303123</v>
      </c>
      <c r="H218" s="67"/>
      <c r="I218" s="67"/>
      <c r="J218" s="2">
        <v>1.0357999999999999E-3</v>
      </c>
    </row>
    <row r="219" spans="1:10" ht="16.7" customHeight="1">
      <c r="A219" s="29">
        <v>36800</v>
      </c>
      <c r="B219" s="61"/>
      <c r="C219" s="61"/>
      <c r="D219" s="62" t="s">
        <v>187</v>
      </c>
      <c r="E219" s="5"/>
      <c r="F219" s="63"/>
      <c r="G219" s="6">
        <v>411125349</v>
      </c>
      <c r="H219" s="64"/>
      <c r="I219" s="64"/>
      <c r="J219" s="7">
        <v>3.3189999999999999E-3</v>
      </c>
    </row>
    <row r="220" spans="1:10" ht="16.7" customHeight="1">
      <c r="A220" s="29">
        <v>36802</v>
      </c>
      <c r="B220" s="61"/>
      <c r="C220" s="61"/>
      <c r="D220" s="62" t="s">
        <v>188</v>
      </c>
      <c r="E220" s="5"/>
      <c r="F220" s="63"/>
      <c r="G220" s="6">
        <v>34040521</v>
      </c>
      <c r="H220" s="64"/>
      <c r="I220" s="64"/>
      <c r="J220" s="7">
        <v>2.7480000000000001E-4</v>
      </c>
    </row>
    <row r="221" spans="1:10" ht="16.7" customHeight="1">
      <c r="A221" s="29">
        <v>36810</v>
      </c>
      <c r="B221" s="61"/>
      <c r="C221" s="61"/>
      <c r="D221" s="62" t="s">
        <v>309</v>
      </c>
      <c r="E221" s="5"/>
      <c r="F221" s="63"/>
      <c r="G221" s="6">
        <v>821044541</v>
      </c>
      <c r="H221" s="64"/>
      <c r="I221" s="64"/>
      <c r="J221" s="7">
        <v>6.6281999999999999E-3</v>
      </c>
    </row>
    <row r="222" spans="1:10" ht="16.7" customHeight="1">
      <c r="A222" s="29">
        <v>36900</v>
      </c>
      <c r="B222" s="61"/>
      <c r="C222" s="61"/>
      <c r="D222" s="62" t="s">
        <v>189</v>
      </c>
      <c r="E222" s="5"/>
      <c r="F222" s="63"/>
      <c r="G222" s="6">
        <v>79141881</v>
      </c>
      <c r="H222" s="64"/>
      <c r="I222" s="64"/>
      <c r="J222" s="7">
        <v>6.3889999999999997E-4</v>
      </c>
    </row>
    <row r="223" spans="1:10" ht="16.7" customHeight="1">
      <c r="A223" s="29">
        <v>36901</v>
      </c>
      <c r="B223" s="61"/>
      <c r="C223" s="61"/>
      <c r="D223" s="77" t="s">
        <v>190</v>
      </c>
      <c r="E223" s="5"/>
      <c r="F223" s="63"/>
      <c r="G223" s="6">
        <v>31244610</v>
      </c>
      <c r="H223" s="64"/>
      <c r="I223" s="64"/>
      <c r="J223" s="7">
        <v>2.522E-4</v>
      </c>
    </row>
    <row r="224" spans="1:10" ht="16.7" customHeight="1">
      <c r="A224" s="29">
        <v>36905</v>
      </c>
      <c r="B224" s="61"/>
      <c r="C224" s="61"/>
      <c r="D224" s="77" t="s">
        <v>191</v>
      </c>
      <c r="E224" s="5"/>
      <c r="F224" s="63"/>
      <c r="G224" s="6">
        <v>28807770</v>
      </c>
      <c r="H224" s="64"/>
      <c r="I224" s="64"/>
      <c r="J224" s="7">
        <v>2.3259999999999999E-4</v>
      </c>
    </row>
    <row r="225" spans="1:10" ht="16.7" customHeight="1">
      <c r="A225" s="29">
        <v>37000</v>
      </c>
      <c r="B225" s="61"/>
      <c r="C225" s="61"/>
      <c r="D225" s="62" t="s">
        <v>192</v>
      </c>
      <c r="E225" s="5"/>
      <c r="F225" s="63"/>
      <c r="G225" s="6">
        <v>255145116</v>
      </c>
      <c r="H225" s="64"/>
      <c r="I225" s="64"/>
      <c r="J225" s="7">
        <v>2.0598000000000001E-3</v>
      </c>
    </row>
    <row r="226" spans="1:10" ht="16.7" customHeight="1">
      <c r="A226" s="29">
        <v>37001</v>
      </c>
      <c r="B226" s="61"/>
      <c r="C226" s="61"/>
      <c r="D226" s="62" t="s">
        <v>286</v>
      </c>
      <c r="E226" s="5"/>
      <c r="F226" s="63"/>
      <c r="G226" s="6">
        <v>21488880</v>
      </c>
      <c r="H226" s="64"/>
      <c r="I226" s="64"/>
      <c r="J226" s="7">
        <v>1.7349999999999999E-4</v>
      </c>
    </row>
    <row r="227" spans="1:10" ht="16.7" customHeight="1">
      <c r="A227" s="29">
        <v>37005</v>
      </c>
      <c r="B227" s="61"/>
      <c r="C227" s="61"/>
      <c r="D227" s="62" t="s">
        <v>193</v>
      </c>
      <c r="E227" s="5"/>
      <c r="F227" s="63"/>
      <c r="G227" s="6">
        <v>66104420</v>
      </c>
      <c r="H227" s="64"/>
      <c r="I227" s="64"/>
      <c r="J227" s="7">
        <v>5.3370000000000002E-4</v>
      </c>
    </row>
    <row r="228" spans="1:10" ht="16.7" customHeight="1">
      <c r="A228" s="29">
        <v>37100</v>
      </c>
      <c r="B228" s="61"/>
      <c r="C228" s="61"/>
      <c r="D228" s="62" t="s">
        <v>194</v>
      </c>
      <c r="E228" s="5"/>
      <c r="F228" s="63"/>
      <c r="G228" s="6">
        <v>426592168</v>
      </c>
      <c r="H228" s="64"/>
      <c r="I228" s="64"/>
      <c r="J228" s="7">
        <v>3.4437999999999999E-3</v>
      </c>
    </row>
    <row r="229" spans="1:10" ht="16.7" customHeight="1">
      <c r="A229" s="29">
        <v>37200</v>
      </c>
      <c r="B229" s="61"/>
      <c r="C229" s="61"/>
      <c r="D229" s="77" t="s">
        <v>195</v>
      </c>
      <c r="E229" s="5"/>
      <c r="F229" s="63"/>
      <c r="G229" s="6">
        <v>85775751</v>
      </c>
      <c r="H229" s="64"/>
      <c r="I229" s="64"/>
      <c r="J229" s="7">
        <v>6.9249999999999997E-4</v>
      </c>
    </row>
    <row r="230" spans="1:10" ht="16.7" customHeight="1">
      <c r="A230" s="29">
        <v>37300</v>
      </c>
      <c r="B230" s="61"/>
      <c r="C230" s="61"/>
      <c r="D230" s="77" t="s">
        <v>196</v>
      </c>
      <c r="E230" s="5"/>
      <c r="F230" s="63"/>
      <c r="G230" s="6">
        <v>221438675</v>
      </c>
      <c r="H230" s="64"/>
      <c r="I230" s="64"/>
      <c r="J230" s="7">
        <v>1.7876000000000001E-3</v>
      </c>
    </row>
    <row r="231" spans="1:10" ht="16.7" customHeight="1">
      <c r="A231" s="30">
        <v>37301</v>
      </c>
      <c r="D231" s="65" t="s">
        <v>197</v>
      </c>
      <c r="E231" s="4"/>
      <c r="F231" s="66"/>
      <c r="G231" s="3">
        <v>26568258</v>
      </c>
      <c r="H231" s="67"/>
      <c r="I231" s="67"/>
      <c r="J231" s="2">
        <v>2.1450000000000001E-4</v>
      </c>
    </row>
    <row r="232" spans="1:10" ht="16.7" customHeight="1">
      <c r="A232" s="30">
        <v>37305</v>
      </c>
      <c r="D232" s="65" t="s">
        <v>198</v>
      </c>
      <c r="E232" s="4"/>
      <c r="F232" s="66"/>
      <c r="G232" s="3">
        <v>53993952</v>
      </c>
      <c r="H232" s="67"/>
      <c r="I232" s="67"/>
      <c r="J232" s="2">
        <v>4.3590000000000002E-4</v>
      </c>
    </row>
    <row r="233" spans="1:10" ht="16.7" customHeight="1">
      <c r="A233" s="30">
        <v>37400</v>
      </c>
      <c r="D233" s="65" t="s">
        <v>199</v>
      </c>
      <c r="E233" s="4"/>
      <c r="F233" s="66"/>
      <c r="G233" s="3">
        <v>1138007091</v>
      </c>
      <c r="H233" s="67"/>
      <c r="I233" s="67"/>
      <c r="J233" s="2">
        <v>9.1870000000000007E-3</v>
      </c>
    </row>
    <row r="234" spans="1:10" ht="16.7" customHeight="1">
      <c r="A234" s="30">
        <v>37405</v>
      </c>
      <c r="D234" s="65" t="s">
        <v>200</v>
      </c>
      <c r="E234" s="4"/>
      <c r="F234" s="66"/>
      <c r="G234" s="3">
        <v>229085274</v>
      </c>
      <c r="H234" s="67"/>
      <c r="I234" s="67"/>
      <c r="J234" s="2">
        <v>1.8494E-3</v>
      </c>
    </row>
    <row r="235" spans="1:10" ht="16.7" customHeight="1">
      <c r="A235" s="30">
        <v>37500</v>
      </c>
      <c r="D235" s="65" t="s">
        <v>201</v>
      </c>
      <c r="E235" s="4"/>
      <c r="F235" s="66"/>
      <c r="G235" s="3">
        <v>121216310</v>
      </c>
      <c r="H235" s="67"/>
      <c r="I235" s="67"/>
      <c r="J235" s="2">
        <v>9.7860000000000004E-4</v>
      </c>
    </row>
    <row r="236" spans="1:10" ht="16.7" customHeight="1">
      <c r="A236" s="30">
        <v>37600</v>
      </c>
      <c r="D236" s="65" t="s">
        <v>202</v>
      </c>
      <c r="E236" s="4"/>
      <c r="F236" s="66"/>
      <c r="G236" s="3">
        <v>717769591</v>
      </c>
      <c r="H236" s="67"/>
      <c r="I236" s="67"/>
      <c r="J236" s="2">
        <v>5.7945000000000002E-3</v>
      </c>
    </row>
    <row r="237" spans="1:10" ht="16.7" customHeight="1">
      <c r="A237" s="29">
        <v>37601</v>
      </c>
      <c r="B237" s="61"/>
      <c r="C237" s="61"/>
      <c r="D237" s="62" t="s">
        <v>203</v>
      </c>
      <c r="E237" s="5"/>
      <c r="F237" s="63"/>
      <c r="G237" s="6">
        <v>64722059</v>
      </c>
      <c r="H237" s="64"/>
      <c r="I237" s="64"/>
      <c r="J237" s="7">
        <v>5.2249999999999996E-4</v>
      </c>
    </row>
    <row r="238" spans="1:10" ht="16.7" customHeight="1">
      <c r="A238" s="29">
        <v>37605</v>
      </c>
      <c r="B238" s="61"/>
      <c r="C238" s="61"/>
      <c r="D238" s="62" t="s">
        <v>204</v>
      </c>
      <c r="E238" s="5"/>
      <c r="F238" s="63"/>
      <c r="G238" s="6">
        <v>92201840</v>
      </c>
      <c r="H238" s="64"/>
      <c r="I238" s="64"/>
      <c r="J238" s="7">
        <v>7.4430000000000004E-4</v>
      </c>
    </row>
    <row r="239" spans="1:10" ht="16.7" customHeight="1">
      <c r="A239" s="29">
        <v>37610</v>
      </c>
      <c r="B239" s="61"/>
      <c r="C239" s="61"/>
      <c r="D239" s="62" t="s">
        <v>205</v>
      </c>
      <c r="E239" s="5"/>
      <c r="F239" s="63"/>
      <c r="G239" s="6">
        <v>234574266</v>
      </c>
      <c r="H239" s="64"/>
      <c r="I239" s="64"/>
      <c r="J239" s="7">
        <v>1.8936999999999999E-3</v>
      </c>
    </row>
    <row r="240" spans="1:10" ht="16.7" customHeight="1">
      <c r="A240" s="29">
        <v>37700</v>
      </c>
      <c r="B240" s="61"/>
      <c r="C240" s="61"/>
      <c r="D240" s="62" t="s">
        <v>206</v>
      </c>
      <c r="E240" s="5"/>
      <c r="F240" s="63"/>
      <c r="G240" s="6">
        <v>310163664</v>
      </c>
      <c r="H240" s="64"/>
      <c r="I240" s="64"/>
      <c r="J240" s="7">
        <v>2.5038999999999999E-3</v>
      </c>
    </row>
    <row r="241" spans="1:10" ht="16.7" customHeight="1">
      <c r="A241" s="29">
        <v>37705</v>
      </c>
      <c r="B241" s="61"/>
      <c r="C241" s="61"/>
      <c r="D241" s="77" t="s">
        <v>207</v>
      </c>
      <c r="E241" s="5"/>
      <c r="F241" s="63"/>
      <c r="G241" s="6">
        <v>95688598</v>
      </c>
      <c r="H241" s="64"/>
      <c r="I241" s="64"/>
      <c r="J241" s="7">
        <v>7.7249999999999997E-4</v>
      </c>
    </row>
    <row r="242" spans="1:10" ht="16.7" customHeight="1">
      <c r="A242" s="29">
        <v>37800</v>
      </c>
      <c r="B242" s="61"/>
      <c r="C242" s="61"/>
      <c r="D242" s="77" t="s">
        <v>208</v>
      </c>
      <c r="E242" s="5"/>
      <c r="F242" s="63"/>
      <c r="G242" s="6">
        <v>946291551</v>
      </c>
      <c r="H242" s="64"/>
      <c r="I242" s="64"/>
      <c r="J242" s="7">
        <v>7.6392999999999999E-3</v>
      </c>
    </row>
    <row r="243" spans="1:10" ht="16.7" customHeight="1">
      <c r="A243" s="30">
        <v>37801</v>
      </c>
      <c r="D243" s="65" t="s">
        <v>209</v>
      </c>
      <c r="E243" s="4"/>
      <c r="F243" s="66"/>
      <c r="G243" s="3">
        <v>9266119</v>
      </c>
      <c r="H243" s="67"/>
      <c r="I243" s="67"/>
      <c r="J243" s="2">
        <v>7.4800000000000002E-5</v>
      </c>
    </row>
    <row r="244" spans="1:10" ht="16.7" customHeight="1">
      <c r="A244" s="30">
        <v>37805</v>
      </c>
      <c r="D244" s="65" t="s">
        <v>210</v>
      </c>
      <c r="E244" s="4"/>
      <c r="F244" s="66"/>
      <c r="G244" s="3">
        <v>73579018</v>
      </c>
      <c r="H244" s="67"/>
      <c r="I244" s="67"/>
      <c r="J244" s="2">
        <v>5.9400000000000002E-4</v>
      </c>
    </row>
    <row r="245" spans="1:10" ht="16.7" customHeight="1">
      <c r="A245" s="30">
        <v>37900</v>
      </c>
      <c r="D245" s="65" t="s">
        <v>211</v>
      </c>
      <c r="E245" s="4"/>
      <c r="F245" s="66"/>
      <c r="G245" s="3">
        <v>502146629</v>
      </c>
      <c r="H245" s="67"/>
      <c r="I245" s="67"/>
      <c r="J245" s="2">
        <v>4.0537999999999998E-3</v>
      </c>
    </row>
    <row r="246" spans="1:10" ht="16.7" customHeight="1">
      <c r="A246" s="30">
        <v>37901</v>
      </c>
      <c r="D246" s="65" t="s">
        <v>212</v>
      </c>
      <c r="E246" s="4"/>
      <c r="F246" s="66"/>
      <c r="G246" s="3">
        <v>14109898</v>
      </c>
      <c r="H246" s="67"/>
      <c r="I246" s="67"/>
      <c r="J246" s="2">
        <v>1.139E-4</v>
      </c>
    </row>
    <row r="247" spans="1:10" ht="16.7" customHeight="1">
      <c r="A247" s="30">
        <v>37905</v>
      </c>
      <c r="D247" s="65" t="s">
        <v>213</v>
      </c>
      <c r="E247" s="4"/>
      <c r="F247" s="66"/>
      <c r="G247" s="3">
        <v>56530409</v>
      </c>
      <c r="H247" s="67"/>
      <c r="I247" s="67"/>
      <c r="J247" s="2">
        <v>4.5639999999999998E-4</v>
      </c>
    </row>
    <row r="248" spans="1:10" ht="16.7" customHeight="1">
      <c r="A248" s="30">
        <v>38000</v>
      </c>
      <c r="D248" s="65" t="s">
        <v>214</v>
      </c>
      <c r="E248" s="4"/>
      <c r="F248" s="66"/>
      <c r="G248" s="3">
        <v>872125825</v>
      </c>
      <c r="H248" s="67"/>
      <c r="I248" s="67"/>
      <c r="J248" s="2">
        <v>7.0406000000000002E-3</v>
      </c>
    </row>
    <row r="249" spans="1:10" ht="16.7" customHeight="1">
      <c r="A249" s="29">
        <v>38005</v>
      </c>
      <c r="B249" s="61"/>
      <c r="C249" s="61"/>
      <c r="D249" s="62" t="s">
        <v>215</v>
      </c>
      <c r="E249" s="5"/>
      <c r="F249" s="63"/>
      <c r="G249" s="6">
        <v>175065056</v>
      </c>
      <c r="H249" s="64"/>
      <c r="I249" s="64"/>
      <c r="J249" s="7">
        <v>1.4132999999999999E-3</v>
      </c>
    </row>
    <row r="250" spans="1:10" ht="16.7" customHeight="1">
      <c r="A250" s="29">
        <v>38100</v>
      </c>
      <c r="B250" s="61"/>
      <c r="C250" s="61"/>
      <c r="D250" s="62" t="s">
        <v>216</v>
      </c>
      <c r="E250" s="5"/>
      <c r="F250" s="63"/>
      <c r="G250" s="6">
        <v>392479787</v>
      </c>
      <c r="H250" s="64"/>
      <c r="I250" s="64"/>
      <c r="J250" s="7">
        <v>3.1684E-3</v>
      </c>
    </row>
    <row r="251" spans="1:10" ht="16.7" customHeight="1">
      <c r="A251" s="29">
        <v>38105</v>
      </c>
      <c r="B251" s="61"/>
      <c r="C251" s="61"/>
      <c r="D251" s="62" t="s">
        <v>217</v>
      </c>
      <c r="E251" s="5"/>
      <c r="F251" s="63"/>
      <c r="G251" s="6">
        <v>74876944</v>
      </c>
      <c r="H251" s="64"/>
      <c r="I251" s="64"/>
      <c r="J251" s="7">
        <v>6.045E-4</v>
      </c>
    </row>
    <row r="252" spans="1:10" ht="16.7" customHeight="1">
      <c r="A252" s="29">
        <v>38200</v>
      </c>
      <c r="B252" s="61"/>
      <c r="C252" s="61"/>
      <c r="D252" s="62" t="s">
        <v>218</v>
      </c>
      <c r="E252" s="5"/>
      <c r="F252" s="63"/>
      <c r="G252" s="6">
        <v>363456037</v>
      </c>
      <c r="H252" s="64"/>
      <c r="I252" s="64"/>
      <c r="J252" s="7">
        <v>2.9340999999999998E-3</v>
      </c>
    </row>
    <row r="253" spans="1:10" ht="16.7" customHeight="1">
      <c r="A253" s="29">
        <v>38205</v>
      </c>
      <c r="B253" s="61"/>
      <c r="C253" s="61"/>
      <c r="D253" s="77" t="s">
        <v>219</v>
      </c>
      <c r="E253" s="5"/>
      <c r="F253" s="63"/>
      <c r="G253" s="6">
        <v>55965496</v>
      </c>
      <c r="H253" s="64"/>
      <c r="I253" s="64"/>
      <c r="J253" s="7">
        <v>4.5179999999999998E-4</v>
      </c>
    </row>
    <row r="254" spans="1:10" ht="16.7" customHeight="1">
      <c r="A254" s="29">
        <v>38210</v>
      </c>
      <c r="B254" s="61"/>
      <c r="C254" s="61"/>
      <c r="D254" s="77" t="s">
        <v>220</v>
      </c>
      <c r="E254" s="5"/>
      <c r="F254" s="63"/>
      <c r="G254" s="6">
        <v>136929406</v>
      </c>
      <c r="H254" s="64"/>
      <c r="I254" s="64"/>
      <c r="J254" s="7">
        <v>1.1054000000000001E-3</v>
      </c>
    </row>
    <row r="255" spans="1:10" ht="16.7" customHeight="1">
      <c r="A255" s="30">
        <v>38300</v>
      </c>
      <c r="D255" s="65" t="s">
        <v>221</v>
      </c>
      <c r="E255" s="4"/>
      <c r="F255" s="66"/>
      <c r="G255" s="3">
        <v>291546513</v>
      </c>
      <c r="H255" s="67"/>
      <c r="I255" s="67"/>
      <c r="J255" s="2">
        <v>2.3536E-3</v>
      </c>
    </row>
    <row r="256" spans="1:10" ht="16.7" customHeight="1">
      <c r="A256" s="30">
        <v>38400</v>
      </c>
      <c r="D256" s="65" t="s">
        <v>222</v>
      </c>
      <c r="E256" s="4"/>
      <c r="F256" s="66"/>
      <c r="G256" s="3">
        <v>370937569</v>
      </c>
      <c r="H256" s="67"/>
      <c r="I256" s="67"/>
      <c r="J256" s="2">
        <v>2.9945000000000002E-3</v>
      </c>
    </row>
    <row r="257" spans="1:10" ht="16.7" customHeight="1">
      <c r="A257" s="30">
        <v>38402</v>
      </c>
      <c r="D257" s="65" t="s">
        <v>223</v>
      </c>
      <c r="E257" s="4"/>
      <c r="F257" s="66"/>
      <c r="G257" s="3">
        <v>27450458</v>
      </c>
      <c r="H257" s="67"/>
      <c r="I257" s="67"/>
      <c r="J257" s="2">
        <v>2.2159999999999999E-4</v>
      </c>
    </row>
    <row r="258" spans="1:10" ht="16.7" customHeight="1">
      <c r="A258" s="30">
        <v>38405</v>
      </c>
      <c r="D258" s="65" t="s">
        <v>224</v>
      </c>
      <c r="E258" s="4"/>
      <c r="F258" s="66"/>
      <c r="G258" s="3">
        <v>88707280</v>
      </c>
      <c r="H258" s="67"/>
      <c r="I258" s="67"/>
      <c r="J258" s="2">
        <v>7.161E-4</v>
      </c>
    </row>
    <row r="259" spans="1:10" ht="16.7" customHeight="1">
      <c r="A259" s="30">
        <v>38500</v>
      </c>
      <c r="D259" s="65" t="s">
        <v>225</v>
      </c>
      <c r="E259" s="4"/>
      <c r="F259" s="66"/>
      <c r="G259" s="3">
        <v>275316976</v>
      </c>
      <c r="H259" s="67"/>
      <c r="I259" s="67"/>
      <c r="J259" s="2">
        <v>2.2225999999999999E-3</v>
      </c>
    </row>
    <row r="260" spans="1:10" ht="16.7" customHeight="1">
      <c r="A260" s="30">
        <v>38600</v>
      </c>
      <c r="D260" s="65" t="s">
        <v>226</v>
      </c>
      <c r="E260" s="4"/>
      <c r="F260" s="66"/>
      <c r="G260" s="3">
        <v>348840172</v>
      </c>
      <c r="H260" s="67"/>
      <c r="I260" s="67"/>
      <c r="J260" s="2">
        <v>2.8161000000000002E-3</v>
      </c>
    </row>
    <row r="261" spans="1:10" ht="16.7" customHeight="1">
      <c r="A261" s="29">
        <v>38601</v>
      </c>
      <c r="B261" s="61"/>
      <c r="C261" s="61"/>
      <c r="D261" s="62" t="s">
        <v>227</v>
      </c>
      <c r="E261" s="5"/>
      <c r="F261" s="63"/>
      <c r="G261" s="6">
        <v>4990678</v>
      </c>
      <c r="H261" s="64"/>
      <c r="I261" s="64"/>
      <c r="J261" s="7">
        <v>4.0299999999999997E-5</v>
      </c>
    </row>
    <row r="262" spans="1:10" ht="16.7" customHeight="1">
      <c r="A262" s="29">
        <v>38602</v>
      </c>
      <c r="B262" s="61"/>
      <c r="C262" s="61"/>
      <c r="D262" s="62" t="s">
        <v>228</v>
      </c>
      <c r="E262" s="5"/>
      <c r="F262" s="63"/>
      <c r="G262" s="6">
        <v>30112102</v>
      </c>
      <c r="H262" s="64"/>
      <c r="I262" s="64"/>
      <c r="J262" s="7">
        <v>2.431E-4</v>
      </c>
    </row>
    <row r="263" spans="1:10" ht="16.7" customHeight="1">
      <c r="A263" s="29">
        <v>38605</v>
      </c>
      <c r="B263" s="61"/>
      <c r="C263" s="61"/>
      <c r="D263" s="62" t="s">
        <v>229</v>
      </c>
      <c r="E263" s="5"/>
      <c r="F263" s="63"/>
      <c r="G263" s="6">
        <v>89514189</v>
      </c>
      <c r="H263" s="64"/>
      <c r="I263" s="64"/>
      <c r="J263" s="7">
        <v>7.226E-4</v>
      </c>
    </row>
    <row r="264" spans="1:10" ht="16.7" customHeight="1">
      <c r="A264" s="29">
        <v>38610</v>
      </c>
      <c r="B264" s="61"/>
      <c r="C264" s="61"/>
      <c r="D264" s="62" t="s">
        <v>230</v>
      </c>
      <c r="E264" s="5"/>
      <c r="F264" s="63"/>
      <c r="G264" s="6">
        <v>83167373</v>
      </c>
      <c r="H264" s="64"/>
      <c r="I264" s="64"/>
      <c r="J264" s="7">
        <v>6.7139999999999995E-4</v>
      </c>
    </row>
    <row r="265" spans="1:10" ht="16.7" customHeight="1">
      <c r="A265" s="29">
        <v>38620</v>
      </c>
      <c r="B265" s="61"/>
      <c r="C265" s="61"/>
      <c r="D265" s="77" t="s">
        <v>231</v>
      </c>
      <c r="E265" s="5"/>
      <c r="F265" s="63"/>
      <c r="G265" s="6">
        <v>57593622</v>
      </c>
      <c r="H265" s="64"/>
      <c r="I265" s="64"/>
      <c r="J265" s="7">
        <v>4.6490000000000002E-4</v>
      </c>
    </row>
    <row r="266" spans="1:10" ht="16.7" customHeight="1">
      <c r="A266" s="29">
        <v>38700</v>
      </c>
      <c r="B266" s="61"/>
      <c r="C266" s="61"/>
      <c r="D266" s="77" t="s">
        <v>232</v>
      </c>
      <c r="E266" s="5"/>
      <c r="F266" s="63"/>
      <c r="G266" s="6">
        <v>107950543</v>
      </c>
      <c r="H266" s="64"/>
      <c r="I266" s="64"/>
      <c r="J266" s="7">
        <v>8.7149999999999999E-4</v>
      </c>
    </row>
    <row r="267" spans="1:10" ht="16.7" customHeight="1">
      <c r="A267" s="30">
        <v>38701</v>
      </c>
      <c r="D267" s="65" t="s">
        <v>287</v>
      </c>
      <c r="E267" s="4"/>
      <c r="F267" s="66"/>
      <c r="G267" s="3">
        <v>7179322</v>
      </c>
      <c r="H267" s="67"/>
      <c r="I267" s="67"/>
      <c r="J267" s="2">
        <v>5.8E-5</v>
      </c>
    </row>
    <row r="268" spans="1:10" ht="16.7" customHeight="1">
      <c r="A268" s="30">
        <v>38800</v>
      </c>
      <c r="D268" s="65" t="s">
        <v>233</v>
      </c>
      <c r="E268" s="4"/>
      <c r="F268" s="66"/>
      <c r="G268" s="3">
        <v>185693958</v>
      </c>
      <c r="H268" s="67"/>
      <c r="I268" s="67"/>
      <c r="J268" s="2">
        <v>1.4991E-3</v>
      </c>
    </row>
    <row r="269" spans="1:10" ht="16.7" customHeight="1">
      <c r="A269" s="30">
        <v>38801</v>
      </c>
      <c r="D269" s="65" t="s">
        <v>234</v>
      </c>
      <c r="E269" s="4"/>
      <c r="F269" s="66"/>
      <c r="G269" s="3">
        <v>17638324</v>
      </c>
      <c r="H269" s="67"/>
      <c r="I269" s="67"/>
      <c r="J269" s="2">
        <v>1.4239999999999999E-4</v>
      </c>
    </row>
    <row r="270" spans="1:10" ht="16.7" customHeight="1">
      <c r="A270" s="30">
        <v>38900</v>
      </c>
      <c r="D270" s="65" t="s">
        <v>235</v>
      </c>
      <c r="E270" s="4"/>
      <c r="F270" s="66"/>
      <c r="G270" s="3">
        <v>41818299</v>
      </c>
      <c r="H270" s="67"/>
      <c r="I270" s="67"/>
      <c r="J270" s="2">
        <v>3.3760000000000002E-4</v>
      </c>
    </row>
    <row r="271" spans="1:10" ht="16.7" customHeight="1">
      <c r="A271" s="30">
        <v>39000</v>
      </c>
      <c r="D271" s="65" t="s">
        <v>236</v>
      </c>
      <c r="E271" s="4"/>
      <c r="F271" s="66"/>
      <c r="G271" s="3">
        <v>1965373379</v>
      </c>
      <c r="H271" s="67"/>
      <c r="I271" s="67"/>
      <c r="J271" s="2">
        <v>1.58662E-2</v>
      </c>
    </row>
    <row r="272" spans="1:10" ht="16.7" customHeight="1">
      <c r="A272" s="30">
        <v>39100</v>
      </c>
      <c r="D272" s="65" t="s">
        <v>237</v>
      </c>
      <c r="E272" s="4"/>
      <c r="F272" s="66"/>
      <c r="G272" s="3">
        <v>236431829</v>
      </c>
      <c r="H272" s="67"/>
      <c r="I272" s="67"/>
      <c r="J272" s="2">
        <v>1.9086999999999999E-3</v>
      </c>
    </row>
    <row r="273" spans="1:10" ht="16.7" customHeight="1">
      <c r="A273" s="29">
        <v>39101</v>
      </c>
      <c r="B273" s="61"/>
      <c r="C273" s="61"/>
      <c r="D273" s="62" t="s">
        <v>238</v>
      </c>
      <c r="E273" s="5"/>
      <c r="F273" s="63"/>
      <c r="G273" s="6">
        <v>33918541</v>
      </c>
      <c r="H273" s="64"/>
      <c r="I273" s="64"/>
      <c r="J273" s="7">
        <v>2.7379999999999999E-4</v>
      </c>
    </row>
    <row r="274" spans="1:10" ht="16.7" customHeight="1">
      <c r="A274" s="29">
        <v>39105</v>
      </c>
      <c r="B274" s="61"/>
      <c r="C274" s="61"/>
      <c r="D274" s="62" t="s">
        <v>239</v>
      </c>
      <c r="E274" s="5"/>
      <c r="F274" s="63"/>
      <c r="G274" s="6">
        <v>90561283</v>
      </c>
      <c r="H274" s="64"/>
      <c r="I274" s="64"/>
      <c r="J274" s="7">
        <v>7.3110000000000004E-4</v>
      </c>
    </row>
    <row r="275" spans="1:10" ht="16.7" customHeight="1">
      <c r="A275" s="29">
        <v>39200</v>
      </c>
      <c r="B275" s="61"/>
      <c r="C275" s="61"/>
      <c r="D275" s="62" t="s">
        <v>310</v>
      </c>
      <c r="E275" s="5"/>
      <c r="F275" s="63"/>
      <c r="G275" s="6">
        <v>8302138895</v>
      </c>
      <c r="H275" s="64"/>
      <c r="I275" s="64"/>
      <c r="J275" s="7">
        <v>6.7022100000000001E-2</v>
      </c>
    </row>
    <row r="276" spans="1:10" ht="16.7" customHeight="1">
      <c r="A276" s="29">
        <v>39201</v>
      </c>
      <c r="B276" s="61"/>
      <c r="C276" s="61"/>
      <c r="D276" s="62" t="s">
        <v>240</v>
      </c>
      <c r="E276" s="5"/>
      <c r="F276" s="63"/>
      <c r="G276" s="6">
        <v>22649714</v>
      </c>
      <c r="H276" s="64"/>
      <c r="I276" s="64"/>
      <c r="J276" s="7">
        <v>1.828E-4</v>
      </c>
    </row>
    <row r="277" spans="1:10" ht="16.7" customHeight="1">
      <c r="A277" s="29">
        <v>39204</v>
      </c>
      <c r="B277" s="61"/>
      <c r="C277" s="61"/>
      <c r="D277" s="77" t="s">
        <v>241</v>
      </c>
      <c r="E277" s="5"/>
      <c r="F277" s="63"/>
      <c r="G277" s="6">
        <v>39027170</v>
      </c>
      <c r="H277" s="64"/>
      <c r="I277" s="64"/>
      <c r="J277" s="7">
        <v>3.1510000000000002E-4</v>
      </c>
    </row>
    <row r="278" spans="1:10" ht="16.7" customHeight="1">
      <c r="A278" s="29">
        <v>39205</v>
      </c>
      <c r="B278" s="61"/>
      <c r="C278" s="61"/>
      <c r="D278" s="77" t="s">
        <v>242</v>
      </c>
      <c r="E278" s="5"/>
      <c r="F278" s="63"/>
      <c r="G278" s="6">
        <v>679361326</v>
      </c>
      <c r="H278" s="64"/>
      <c r="I278" s="64"/>
      <c r="J278" s="7">
        <v>5.4844000000000004E-3</v>
      </c>
    </row>
    <row r="279" spans="1:10" ht="16.7" customHeight="1">
      <c r="A279" s="29">
        <v>39208</v>
      </c>
      <c r="B279" s="61"/>
      <c r="C279" s="61"/>
      <c r="D279" s="62" t="s">
        <v>311</v>
      </c>
      <c r="E279" s="5"/>
      <c r="F279" s="63"/>
      <c r="G279" s="6">
        <v>51947514</v>
      </c>
      <c r="H279" s="64"/>
      <c r="I279" s="64"/>
      <c r="J279" s="7">
        <v>4.194E-4</v>
      </c>
    </row>
    <row r="280" spans="1:10" ht="16.7" customHeight="1">
      <c r="A280" s="29">
        <v>39209</v>
      </c>
      <c r="B280" s="61"/>
      <c r="C280" s="61"/>
      <c r="D280" s="62" t="s">
        <v>243</v>
      </c>
      <c r="E280" s="5"/>
      <c r="F280" s="63"/>
      <c r="G280" s="6">
        <v>21905314</v>
      </c>
      <c r="H280" s="64"/>
      <c r="I280" s="64"/>
      <c r="J280" s="7">
        <v>1.7679999999999999E-4</v>
      </c>
    </row>
    <row r="281" spans="1:10" ht="16.7" customHeight="1">
      <c r="A281" s="29">
        <v>39220</v>
      </c>
      <c r="B281" s="61"/>
      <c r="C281" s="61"/>
      <c r="D281" s="62" t="s">
        <v>313</v>
      </c>
      <c r="E281" s="5"/>
      <c r="F281" s="63"/>
      <c r="G281" s="6">
        <v>8418146</v>
      </c>
      <c r="H281" s="64"/>
      <c r="I281" s="64"/>
      <c r="J281" s="7">
        <v>6.7999999999999999E-5</v>
      </c>
    </row>
    <row r="282" spans="1:10" ht="16.7" customHeight="1">
      <c r="A282" s="29">
        <v>39300</v>
      </c>
      <c r="B282" s="61"/>
      <c r="C282" s="61"/>
      <c r="D282" s="62" t="s">
        <v>244</v>
      </c>
      <c r="E282" s="5"/>
      <c r="F282" s="63"/>
      <c r="G282" s="6">
        <v>85315136</v>
      </c>
      <c r="H282" s="64"/>
      <c r="I282" s="64"/>
      <c r="J282" s="7">
        <v>6.8869999999999999E-4</v>
      </c>
    </row>
    <row r="283" spans="1:10" ht="16.7" customHeight="1">
      <c r="A283" s="29">
        <v>39301</v>
      </c>
      <c r="B283" s="61"/>
      <c r="C283" s="61"/>
      <c r="D283" s="77" t="s">
        <v>245</v>
      </c>
      <c r="E283" s="5"/>
      <c r="F283" s="63"/>
      <c r="G283" s="6">
        <v>3473289</v>
      </c>
      <c r="H283" s="64"/>
      <c r="I283" s="64"/>
      <c r="J283" s="7">
        <v>2.8E-5</v>
      </c>
    </row>
    <row r="284" spans="1:10" ht="16.7" customHeight="1">
      <c r="A284" s="29">
        <v>39400</v>
      </c>
      <c r="B284" s="61"/>
      <c r="C284" s="61"/>
      <c r="D284" s="77" t="s">
        <v>246</v>
      </c>
      <c r="E284" s="5"/>
      <c r="F284" s="63"/>
      <c r="G284" s="6">
        <v>61241153</v>
      </c>
      <c r="H284" s="64"/>
      <c r="I284" s="64"/>
      <c r="J284" s="7">
        <v>4.9439999999999998E-4</v>
      </c>
    </row>
    <row r="285" spans="1:10" ht="16.7" customHeight="1">
      <c r="A285" s="30">
        <v>39401</v>
      </c>
      <c r="D285" s="65" t="s">
        <v>247</v>
      </c>
      <c r="E285" s="4"/>
      <c r="F285" s="66"/>
      <c r="G285" s="3">
        <v>59750271</v>
      </c>
      <c r="H285" s="67"/>
      <c r="I285" s="67"/>
      <c r="J285" s="2">
        <v>4.8240000000000002E-4</v>
      </c>
    </row>
    <row r="286" spans="1:10" ht="16.7" customHeight="1">
      <c r="A286" s="30">
        <v>39500</v>
      </c>
      <c r="D286" s="65" t="s">
        <v>248</v>
      </c>
      <c r="E286" s="4"/>
      <c r="F286" s="66"/>
      <c r="G286" s="3">
        <v>255608747</v>
      </c>
      <c r="H286" s="67"/>
      <c r="I286" s="67"/>
      <c r="J286" s="2">
        <v>2.0634999999999998E-3</v>
      </c>
    </row>
    <row r="287" spans="1:10" ht="16.7" customHeight="1">
      <c r="A287" s="30">
        <v>39501</v>
      </c>
      <c r="D287" s="65" t="s">
        <v>317</v>
      </c>
      <c r="E287" s="4"/>
      <c r="F287" s="121"/>
      <c r="G287" s="3">
        <v>7538989</v>
      </c>
      <c r="H287" s="71"/>
      <c r="I287" s="71"/>
      <c r="J287" s="2">
        <v>6.0900000000000003E-5</v>
      </c>
    </row>
    <row r="288" spans="1:10" ht="16.7" customHeight="1">
      <c r="A288" s="30">
        <v>39600</v>
      </c>
      <c r="D288" s="65" t="s">
        <v>249</v>
      </c>
      <c r="E288" s="4"/>
      <c r="F288" s="121"/>
      <c r="G288" s="3">
        <v>803068701</v>
      </c>
      <c r="H288" s="71"/>
      <c r="I288" s="71"/>
      <c r="J288" s="2">
        <v>6.4831000000000003E-3</v>
      </c>
    </row>
    <row r="289" spans="1:10" ht="16.5" customHeight="1">
      <c r="A289" s="30">
        <v>39605</v>
      </c>
      <c r="B289" s="65"/>
      <c r="C289" s="65"/>
      <c r="D289" s="68" t="s">
        <v>250</v>
      </c>
      <c r="E289" s="68"/>
      <c r="G289" s="120">
        <v>117008995</v>
      </c>
      <c r="J289" s="37">
        <v>9.4459999999999998E-4</v>
      </c>
    </row>
    <row r="290" spans="1:10" ht="16.7" customHeight="1">
      <c r="A290" s="30">
        <v>39700</v>
      </c>
      <c r="C290" s="65"/>
      <c r="D290" s="33" t="s">
        <v>251</v>
      </c>
      <c r="E290" s="67"/>
      <c r="G290" s="120">
        <v>438817959</v>
      </c>
      <c r="J290" s="37">
        <v>3.5425000000000001E-3</v>
      </c>
    </row>
    <row r="291" spans="1:10" ht="16.7" customHeight="1">
      <c r="A291" s="29">
        <v>39703</v>
      </c>
      <c r="B291" s="61"/>
      <c r="C291" s="61"/>
      <c r="D291" s="62" t="s">
        <v>252</v>
      </c>
      <c r="E291" s="5"/>
      <c r="F291" s="63"/>
      <c r="G291" s="6">
        <v>30490062</v>
      </c>
      <c r="H291" s="64"/>
      <c r="I291" s="64"/>
      <c r="J291" s="7">
        <v>2.4610000000000002E-4</v>
      </c>
    </row>
    <row r="292" spans="1:10" ht="16.7" customHeight="1">
      <c r="A292" s="29">
        <v>39705</v>
      </c>
      <c r="B292" s="61"/>
      <c r="C292" s="61"/>
      <c r="D292" s="62" t="s">
        <v>253</v>
      </c>
      <c r="E292" s="5"/>
      <c r="F292" s="63"/>
      <c r="G292" s="6">
        <v>110232215</v>
      </c>
      <c r="H292" s="64"/>
      <c r="I292" s="64"/>
      <c r="J292" s="7">
        <v>8.899E-4</v>
      </c>
    </row>
    <row r="293" spans="1:10" ht="16.5" customHeight="1">
      <c r="A293" s="29">
        <v>39800</v>
      </c>
      <c r="B293" s="61"/>
      <c r="C293" s="61"/>
      <c r="D293" s="62" t="s">
        <v>254</v>
      </c>
      <c r="E293" s="5"/>
      <c r="F293" s="63"/>
      <c r="G293" s="6">
        <v>481356502</v>
      </c>
      <c r="H293" s="64"/>
      <c r="I293" s="64"/>
      <c r="J293" s="7">
        <v>3.8858999999999999E-3</v>
      </c>
    </row>
    <row r="294" spans="1:10" ht="16.5" customHeight="1">
      <c r="A294" s="29">
        <v>39805</v>
      </c>
      <c r="B294" s="61"/>
      <c r="C294" s="61"/>
      <c r="D294" s="62" t="s">
        <v>255</v>
      </c>
      <c r="E294" s="5"/>
      <c r="F294" s="63"/>
      <c r="G294" s="6">
        <v>56764373</v>
      </c>
      <c r="H294" s="64"/>
      <c r="I294" s="64"/>
      <c r="J294" s="7">
        <v>4.5830000000000003E-4</v>
      </c>
    </row>
    <row r="295" spans="1:10" ht="16.5" customHeight="1">
      <c r="A295" s="29">
        <v>39900</v>
      </c>
      <c r="B295" s="61"/>
      <c r="C295" s="61"/>
      <c r="D295" s="77" t="s">
        <v>256</v>
      </c>
      <c r="E295" s="5"/>
      <c r="F295" s="63"/>
      <c r="G295" s="6">
        <v>241523142</v>
      </c>
      <c r="H295" s="64"/>
      <c r="I295" s="64"/>
      <c r="J295" s="7">
        <v>1.9498E-3</v>
      </c>
    </row>
    <row r="296" spans="1:10" ht="16.5" customHeight="1">
      <c r="A296" s="29">
        <v>51000</v>
      </c>
      <c r="B296" s="61"/>
      <c r="C296" s="61"/>
      <c r="D296" s="77" t="s">
        <v>293</v>
      </c>
      <c r="E296" s="5"/>
      <c r="F296" s="63"/>
      <c r="G296" s="6">
        <v>3829928224</v>
      </c>
      <c r="H296" s="64"/>
      <c r="I296" s="64"/>
      <c r="J296" s="7">
        <v>3.0918500000000002E-2</v>
      </c>
    </row>
    <row r="297" spans="1:10" ht="16.5" customHeight="1">
      <c r="A297" s="30">
        <v>51000.2</v>
      </c>
      <c r="D297" s="33" t="s">
        <v>294</v>
      </c>
      <c r="G297" s="120">
        <v>2909829</v>
      </c>
      <c r="J297" s="37">
        <v>2.3499999999999999E-5</v>
      </c>
    </row>
    <row r="298" spans="1:10" ht="16.5" customHeight="1">
      <c r="A298" s="30">
        <v>51000.3</v>
      </c>
      <c r="D298" s="33" t="s">
        <v>295</v>
      </c>
      <c r="G298" s="120">
        <v>106054783</v>
      </c>
      <c r="J298" s="37">
        <v>8.5619999999999999E-4</v>
      </c>
    </row>
    <row r="299" spans="1:10" ht="5.25" customHeight="1">
      <c r="F299" s="108"/>
      <c r="G299" s="107"/>
      <c r="H299" s="68"/>
      <c r="I299" s="107"/>
      <c r="J299" s="109"/>
    </row>
    <row r="300" spans="1:10" ht="13.5" thickBot="1">
      <c r="F300" s="69" t="s">
        <v>3</v>
      </c>
      <c r="G300" s="70">
        <f>SUM(G9:G298)</f>
        <v>123871678297</v>
      </c>
      <c r="H300" s="71"/>
      <c r="I300" s="70"/>
      <c r="J300" s="72">
        <f>SUM(J9:J298)</f>
        <v>1</v>
      </c>
    </row>
    <row r="301" spans="1:10" ht="13.5" thickTop="1"/>
    <row r="302" spans="1:10">
      <c r="A302" s="1" t="s">
        <v>2</v>
      </c>
    </row>
  </sheetData>
  <mergeCells count="6">
    <mergeCell ref="I5:J5"/>
    <mergeCell ref="F7:G7"/>
    <mergeCell ref="F6:G6"/>
    <mergeCell ref="C7:D7"/>
    <mergeCell ref="I7:J7"/>
    <mergeCell ref="I6:J6"/>
  </mergeCells>
  <pageMargins left="0.75" right="0.5" top="0.5" bottom="0.5" header="0.5" footer="0.5"/>
  <pageSetup scale="68" fitToHeight="0" orientation="portrait" r:id="rId1"/>
  <headerFooter alignWithMargins="0"/>
  <rowBreaks count="5" manualBreakCount="5">
    <brk id="62" max="9" man="1"/>
    <brk id="116" max="9" man="1"/>
    <brk id="170" max="9" man="1"/>
    <brk id="224" max="9" man="1"/>
    <brk id="2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V310"/>
  <sheetViews>
    <sheetView view="pageBreakPreview" zoomScaleNormal="70" zoomScaleSheetLayoutView="100" workbookViewId="0">
      <selection activeCell="A4" sqref="A4"/>
    </sheetView>
  </sheetViews>
  <sheetFormatPr defaultColWidth="9.140625" defaultRowHeight="15"/>
  <cols>
    <col min="1" max="1" width="12.5703125" style="9" customWidth="1"/>
    <col min="2" max="2" width="0.5703125" style="9" customWidth="1"/>
    <col min="3" max="3" width="63" style="9" customWidth="1"/>
    <col min="4" max="4" width="1" style="9" customWidth="1"/>
    <col min="5" max="5" width="2" style="9" customWidth="1"/>
    <col min="6" max="6" width="17.85546875" style="9" customWidth="1"/>
    <col min="7" max="7" width="1" style="9" customWidth="1"/>
    <col min="8" max="8" width="2.5703125" style="31" customWidth="1"/>
    <col min="9" max="9" width="16" style="31" customWidth="1"/>
    <col min="10" max="10" width="0.85546875" style="31" customWidth="1"/>
    <col min="11" max="11" width="2.5703125" style="31" customWidth="1"/>
    <col min="12" max="12" width="17.5703125" style="31" customWidth="1"/>
    <col min="13" max="14" width="1.5703125" style="31" customWidth="1"/>
    <col min="15" max="15" width="18.140625" style="94" customWidth="1"/>
    <col min="16" max="16" width="1.140625" style="31" customWidth="1"/>
    <col min="17" max="17" width="2.42578125" style="31" customWidth="1"/>
    <col min="18" max="18" width="18.5703125" style="31" customWidth="1"/>
    <col min="19" max="19" width="2.42578125" style="31" customWidth="1"/>
    <col min="20" max="20" width="16.42578125" style="31" customWidth="1"/>
    <col min="21" max="21" width="0.5703125" style="31" customWidth="1"/>
    <col min="22" max="22" width="6.42578125" style="9" customWidth="1"/>
    <col min="23" max="23" width="1.5703125" style="9" customWidth="1"/>
    <col min="24" max="24" width="20.85546875" style="9" customWidth="1"/>
    <col min="25" max="26" width="1.5703125" style="9" customWidth="1"/>
    <col min="27" max="27" width="20.85546875" style="9" customWidth="1"/>
    <col min="28" max="29" width="1.5703125" style="9" customWidth="1"/>
    <col min="30" max="30" width="20.85546875" style="9" customWidth="1"/>
    <col min="31" max="32" width="1.5703125" style="9" customWidth="1"/>
    <col min="33" max="33" width="20.85546875" style="9" customWidth="1"/>
    <col min="34" max="34" width="3.140625" style="9" customWidth="1"/>
    <col min="35" max="35" width="1.5703125" style="9" customWidth="1"/>
    <col min="36" max="36" width="19.85546875" style="9" customWidth="1"/>
    <col min="37" max="38" width="1.5703125" style="9" customWidth="1"/>
    <col min="39" max="39" width="25" style="9" customWidth="1"/>
    <col min="40" max="40" width="1.5703125" style="9" customWidth="1"/>
    <col min="41" max="41" width="2.140625" style="9" customWidth="1"/>
    <col min="42" max="42" width="20.140625" style="9" customWidth="1"/>
    <col min="43" max="750" width="8.85546875" customWidth="1"/>
    <col min="751" max="16384" width="9.140625" style="9"/>
  </cols>
  <sheetData>
    <row r="1" spans="1:750" ht="20.25">
      <c r="A1" s="117" t="s">
        <v>19</v>
      </c>
      <c r="B1" s="8"/>
      <c r="C1" s="8"/>
    </row>
    <row r="2" spans="1:750" ht="20.25">
      <c r="A2" s="118" t="s">
        <v>10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750" ht="21" thickBot="1">
      <c r="A3" s="126" t="str">
        <f>'2020 GASB 68 Allocation'!A3</f>
        <v>As of and For the Year Ended June 30, 2020</v>
      </c>
      <c r="B3" s="126"/>
      <c r="C3" s="126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95"/>
      <c r="P3" s="12"/>
      <c r="Q3" s="12"/>
      <c r="R3" s="12"/>
      <c r="S3" s="12"/>
      <c r="T3" s="12"/>
      <c r="U3" s="12"/>
      <c r="V3" s="11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7" t="s">
        <v>11</v>
      </c>
      <c r="AN3" s="127"/>
      <c r="AO3" s="127"/>
      <c r="AP3" s="127"/>
    </row>
    <row r="4" spans="1:750" ht="20.25" customHeight="1">
      <c r="A4" s="13"/>
      <c r="B4" s="13"/>
      <c r="C4" s="1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9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4"/>
      <c r="AN4" s="14"/>
      <c r="AO4" s="14"/>
      <c r="AP4" s="14"/>
    </row>
    <row r="5" spans="1:750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9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</row>
    <row r="6" spans="1:750" s="18" customFormat="1">
      <c r="A6" s="15"/>
      <c r="B6" s="15"/>
      <c r="C6" s="16"/>
      <c r="D6" s="16"/>
      <c r="E6" s="16"/>
      <c r="F6" s="16"/>
      <c r="G6" s="16"/>
      <c r="H6" s="128" t="s">
        <v>260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7"/>
      <c r="V6" s="17"/>
      <c r="W6" s="128" t="s">
        <v>264</v>
      </c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7"/>
      <c r="AI6" s="128" t="s">
        <v>12</v>
      </c>
      <c r="AJ6" s="128"/>
      <c r="AK6" s="128"/>
      <c r="AL6" s="128"/>
      <c r="AM6" s="128"/>
      <c r="AN6" s="128"/>
      <c r="AO6" s="128"/>
      <c r="AP6" s="128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</row>
    <row r="7" spans="1:750" s="21" customFormat="1" ht="135" customHeight="1">
      <c r="A7" s="19" t="s">
        <v>13</v>
      </c>
      <c r="B7" s="20"/>
      <c r="C7" s="19" t="s">
        <v>0</v>
      </c>
      <c r="D7" s="20"/>
      <c r="E7" s="129" t="s">
        <v>14</v>
      </c>
      <c r="F7" s="129"/>
      <c r="G7" s="20"/>
      <c r="H7" s="130" t="s">
        <v>259</v>
      </c>
      <c r="I7" s="130"/>
      <c r="J7" s="19"/>
      <c r="K7" s="130" t="s">
        <v>261</v>
      </c>
      <c r="L7" s="130"/>
      <c r="M7" s="19"/>
      <c r="N7" s="131" t="s">
        <v>262</v>
      </c>
      <c r="O7" s="131"/>
      <c r="P7" s="19"/>
      <c r="Q7" s="130" t="s">
        <v>263</v>
      </c>
      <c r="R7" s="130"/>
      <c r="S7" s="130" t="s">
        <v>15</v>
      </c>
      <c r="T7" s="130"/>
      <c r="U7" s="20"/>
      <c r="V7" s="20"/>
      <c r="W7" s="130" t="s">
        <v>259</v>
      </c>
      <c r="X7" s="130"/>
      <c r="Y7" s="19"/>
      <c r="Z7" s="130" t="s">
        <v>262</v>
      </c>
      <c r="AA7" s="130"/>
      <c r="AB7" s="19"/>
      <c r="AC7" s="130" t="s">
        <v>263</v>
      </c>
      <c r="AD7" s="130"/>
      <c r="AE7" s="19"/>
      <c r="AF7" s="130" t="s">
        <v>16</v>
      </c>
      <c r="AG7" s="130"/>
      <c r="AH7" s="20"/>
      <c r="AI7" s="130" t="s">
        <v>265</v>
      </c>
      <c r="AJ7" s="130"/>
      <c r="AK7" s="19"/>
      <c r="AL7" s="130" t="s">
        <v>266</v>
      </c>
      <c r="AM7" s="130"/>
      <c r="AN7" s="19"/>
      <c r="AO7" s="130" t="s">
        <v>17</v>
      </c>
      <c r="AP7" s="130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</row>
    <row r="8" spans="1:750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93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</row>
    <row r="9" spans="1:750" s="25" customFormat="1">
      <c r="A9" s="23">
        <v>10200</v>
      </c>
      <c r="B9" s="23"/>
      <c r="C9" s="77" t="s">
        <v>20</v>
      </c>
      <c r="D9" s="24"/>
      <c r="E9" s="122" t="s">
        <v>3</v>
      </c>
      <c r="F9" s="100">
        <v>13733606</v>
      </c>
      <c r="G9" s="81"/>
      <c r="H9" s="122" t="s">
        <v>3</v>
      </c>
      <c r="I9" s="100">
        <v>756796</v>
      </c>
      <c r="J9" s="81"/>
      <c r="K9" s="122" t="s">
        <v>3</v>
      </c>
      <c r="L9" s="100">
        <v>1518796</v>
      </c>
      <c r="M9" s="81"/>
      <c r="N9" s="122" t="s">
        <v>3</v>
      </c>
      <c r="O9" s="100">
        <v>465393</v>
      </c>
      <c r="P9" s="81"/>
      <c r="Q9" s="122" t="s">
        <v>3</v>
      </c>
      <c r="R9" s="100">
        <v>491028</v>
      </c>
      <c r="S9" s="122" t="s">
        <v>3</v>
      </c>
      <c r="T9" s="100">
        <v>3232013</v>
      </c>
      <c r="U9" s="81"/>
      <c r="V9" s="82"/>
      <c r="W9" s="122" t="s">
        <v>3</v>
      </c>
      <c r="X9" s="100">
        <v>0</v>
      </c>
      <c r="Y9" s="81"/>
      <c r="Z9" s="122" t="s">
        <v>3</v>
      </c>
      <c r="AA9" s="81">
        <v>0</v>
      </c>
      <c r="AB9" s="81"/>
      <c r="AC9" s="122" t="s">
        <v>3</v>
      </c>
      <c r="AD9" s="100">
        <v>39328</v>
      </c>
      <c r="AE9" s="81"/>
      <c r="AF9" s="122" t="s">
        <v>3</v>
      </c>
      <c r="AG9" s="100">
        <v>39328</v>
      </c>
      <c r="AH9" s="81"/>
      <c r="AI9" s="122" t="s">
        <v>3</v>
      </c>
      <c r="AJ9" s="100">
        <v>3970054</v>
      </c>
      <c r="AK9" s="81"/>
      <c r="AL9" s="122" t="s">
        <v>3</v>
      </c>
      <c r="AM9" s="100">
        <v>71861</v>
      </c>
      <c r="AN9" s="81"/>
      <c r="AO9" s="122" t="s">
        <v>3</v>
      </c>
      <c r="AP9" s="100">
        <v>4041915</v>
      </c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</row>
    <row r="10" spans="1:750" s="26" customFormat="1">
      <c r="A10" s="23">
        <v>10400</v>
      </c>
      <c r="B10" s="23"/>
      <c r="C10" s="77" t="s">
        <v>21</v>
      </c>
      <c r="D10" s="24"/>
      <c r="E10" s="24"/>
      <c r="F10" s="99">
        <v>38152530</v>
      </c>
      <c r="G10" s="83"/>
      <c r="H10" s="83"/>
      <c r="I10" s="99">
        <v>2102410</v>
      </c>
      <c r="J10" s="83"/>
      <c r="K10" s="83"/>
      <c r="L10" s="99">
        <v>4219279</v>
      </c>
      <c r="M10" s="83"/>
      <c r="N10" s="83"/>
      <c r="O10" s="99">
        <v>1292882</v>
      </c>
      <c r="P10" s="83"/>
      <c r="Q10" s="83"/>
      <c r="R10" s="99">
        <v>482281</v>
      </c>
      <c r="S10" s="83"/>
      <c r="T10" s="99">
        <v>8096852</v>
      </c>
      <c r="U10" s="83"/>
      <c r="V10" s="84"/>
      <c r="W10" s="83"/>
      <c r="X10" s="99">
        <v>0</v>
      </c>
      <c r="Y10" s="83"/>
      <c r="Z10" s="83"/>
      <c r="AA10" s="83">
        <v>0</v>
      </c>
      <c r="AB10" s="83"/>
      <c r="AC10" s="83"/>
      <c r="AD10" s="99">
        <v>120630</v>
      </c>
      <c r="AE10" s="83"/>
      <c r="AF10" s="83"/>
      <c r="AG10" s="99">
        <v>120630</v>
      </c>
      <c r="AH10" s="83"/>
      <c r="AI10" s="83"/>
      <c r="AJ10" s="99">
        <v>11028975</v>
      </c>
      <c r="AK10" s="83"/>
      <c r="AL10" s="83"/>
      <c r="AM10" s="99">
        <v>158411</v>
      </c>
      <c r="AN10" s="83"/>
      <c r="AO10" s="83"/>
      <c r="AP10" s="99">
        <v>11187386</v>
      </c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</row>
    <row r="11" spans="1:750" s="26" customFormat="1">
      <c r="A11" s="23">
        <v>10500</v>
      </c>
      <c r="B11" s="23"/>
      <c r="C11" s="77" t="s">
        <v>267</v>
      </c>
      <c r="D11" s="24"/>
      <c r="E11" s="24"/>
      <c r="F11" s="99">
        <v>8967258</v>
      </c>
      <c r="G11" s="83"/>
      <c r="H11" s="83"/>
      <c r="I11" s="99">
        <v>494144</v>
      </c>
      <c r="J11" s="83"/>
      <c r="K11" s="83"/>
      <c r="L11" s="99">
        <v>991687</v>
      </c>
      <c r="M11" s="83"/>
      <c r="N11" s="83"/>
      <c r="O11" s="99">
        <v>303875</v>
      </c>
      <c r="P11" s="81"/>
      <c r="Q11" s="83"/>
      <c r="R11" s="99">
        <v>0</v>
      </c>
      <c r="S11" s="83"/>
      <c r="T11" s="99">
        <v>1789706</v>
      </c>
      <c r="U11" s="83"/>
      <c r="V11" s="84"/>
      <c r="W11" s="83"/>
      <c r="X11" s="99">
        <v>0</v>
      </c>
      <c r="Y11" s="83"/>
      <c r="Z11" s="83"/>
      <c r="AA11" s="83">
        <v>0</v>
      </c>
      <c r="AB11" s="83"/>
      <c r="AC11" s="83"/>
      <c r="AD11" s="99">
        <v>179825</v>
      </c>
      <c r="AE11" s="83"/>
      <c r="AF11" s="83"/>
      <c r="AG11" s="99">
        <v>179825</v>
      </c>
      <c r="AH11" s="83"/>
      <c r="AI11" s="83"/>
      <c r="AJ11" s="99">
        <v>2592218</v>
      </c>
      <c r="AK11" s="83"/>
      <c r="AL11" s="83"/>
      <c r="AM11" s="99">
        <v>-34563</v>
      </c>
      <c r="AN11" s="83"/>
      <c r="AO11" s="83"/>
      <c r="AP11" s="99">
        <v>2557655</v>
      </c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</row>
    <row r="12" spans="1:750" s="26" customFormat="1">
      <c r="A12" s="23">
        <v>10700</v>
      </c>
      <c r="B12" s="23"/>
      <c r="C12" s="77" t="s">
        <v>22</v>
      </c>
      <c r="D12" s="24"/>
      <c r="E12" s="24"/>
      <c r="F12" s="99">
        <v>60387029</v>
      </c>
      <c r="G12" s="83"/>
      <c r="H12" s="83"/>
      <c r="I12" s="99">
        <v>3327650</v>
      </c>
      <c r="J12" s="83"/>
      <c r="K12" s="83"/>
      <c r="L12" s="99">
        <v>6678186</v>
      </c>
      <c r="M12" s="83"/>
      <c r="N12" s="83"/>
      <c r="O12" s="99">
        <v>2046347</v>
      </c>
      <c r="P12" s="83"/>
      <c r="Q12" s="83"/>
      <c r="R12" s="99">
        <v>1708574</v>
      </c>
      <c r="S12" s="83"/>
      <c r="T12" s="99">
        <v>13760757</v>
      </c>
      <c r="U12" s="83"/>
      <c r="V12" s="84"/>
      <c r="W12" s="83"/>
      <c r="X12" s="99">
        <v>0</v>
      </c>
      <c r="Y12" s="83"/>
      <c r="Z12" s="83"/>
      <c r="AA12" s="83">
        <v>0</v>
      </c>
      <c r="AB12" s="83"/>
      <c r="AC12" s="83"/>
      <c r="AD12" s="99">
        <v>0</v>
      </c>
      <c r="AE12" s="83"/>
      <c r="AF12" s="83"/>
      <c r="AG12" s="99">
        <v>0</v>
      </c>
      <c r="AH12" s="83"/>
      <c r="AI12" s="83"/>
      <c r="AJ12" s="99">
        <v>17456431</v>
      </c>
      <c r="AK12" s="83"/>
      <c r="AL12" s="83"/>
      <c r="AM12" s="99">
        <v>2593864</v>
      </c>
      <c r="AN12" s="83"/>
      <c r="AO12" s="83"/>
      <c r="AP12" s="99">
        <v>20050295</v>
      </c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</row>
    <row r="13" spans="1:750" s="26" customFormat="1">
      <c r="A13" s="23">
        <v>10800</v>
      </c>
      <c r="B13" s="23"/>
      <c r="C13" s="77" t="s">
        <v>23</v>
      </c>
      <c r="D13" s="24"/>
      <c r="E13" s="24"/>
      <c r="F13" s="99">
        <v>245327365</v>
      </c>
      <c r="G13" s="83"/>
      <c r="H13" s="83"/>
      <c r="I13" s="99">
        <v>13518857</v>
      </c>
      <c r="J13" s="83"/>
      <c r="K13" s="83"/>
      <c r="L13" s="99">
        <v>27130691</v>
      </c>
      <c r="M13" s="83"/>
      <c r="N13" s="83"/>
      <c r="O13" s="99">
        <v>8313457</v>
      </c>
      <c r="P13" s="83"/>
      <c r="Q13" s="83"/>
      <c r="R13" s="99">
        <v>5121383</v>
      </c>
      <c r="S13" s="83"/>
      <c r="T13" s="99">
        <v>54084388</v>
      </c>
      <c r="U13" s="83"/>
      <c r="V13" s="84"/>
      <c r="W13" s="83"/>
      <c r="X13" s="99">
        <v>0</v>
      </c>
      <c r="Y13" s="83"/>
      <c r="Z13" s="83"/>
      <c r="AA13" s="83">
        <v>0</v>
      </c>
      <c r="AB13" s="83"/>
      <c r="AC13" s="83"/>
      <c r="AD13" s="99">
        <v>0</v>
      </c>
      <c r="AE13" s="83"/>
      <c r="AF13" s="83"/>
      <c r="AG13" s="99">
        <v>0</v>
      </c>
      <c r="AH13" s="83"/>
      <c r="AI13" s="83"/>
      <c r="AJ13" s="99">
        <v>70918214</v>
      </c>
      <c r="AK13" s="83"/>
      <c r="AL13" s="83"/>
      <c r="AM13" s="99">
        <v>4258928</v>
      </c>
      <c r="AN13" s="83"/>
      <c r="AO13" s="83"/>
      <c r="AP13" s="99">
        <v>75177142</v>
      </c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</row>
    <row r="14" spans="1:750" s="26" customFormat="1">
      <c r="A14" s="23">
        <v>10850</v>
      </c>
      <c r="B14" s="23"/>
      <c r="C14" s="77" t="s">
        <v>314</v>
      </c>
      <c r="D14" s="24"/>
      <c r="E14" s="24"/>
      <c r="F14" s="99">
        <v>2086561</v>
      </c>
      <c r="G14" s="83"/>
      <c r="H14" s="83"/>
      <c r="I14" s="99">
        <v>114981</v>
      </c>
      <c r="J14" s="83"/>
      <c r="K14" s="83"/>
      <c r="L14" s="99">
        <v>230752</v>
      </c>
      <c r="M14" s="83"/>
      <c r="N14" s="83"/>
      <c r="O14" s="99">
        <v>70708</v>
      </c>
      <c r="P14" s="83"/>
      <c r="Q14" s="83"/>
      <c r="R14" s="99">
        <v>274267</v>
      </c>
      <c r="S14" s="83"/>
      <c r="T14" s="99">
        <v>690708</v>
      </c>
      <c r="U14" s="83"/>
      <c r="V14" s="84"/>
      <c r="W14" s="83"/>
      <c r="X14" s="99">
        <v>0</v>
      </c>
      <c r="Y14" s="83"/>
      <c r="Z14" s="83"/>
      <c r="AA14" s="83">
        <v>0</v>
      </c>
      <c r="AB14" s="83"/>
      <c r="AC14" s="83"/>
      <c r="AD14" s="99">
        <v>0</v>
      </c>
      <c r="AE14" s="83"/>
      <c r="AF14" s="83"/>
      <c r="AG14" s="99">
        <v>0</v>
      </c>
      <c r="AH14" s="83"/>
      <c r="AI14" s="83"/>
      <c r="AJ14" s="99">
        <v>603174</v>
      </c>
      <c r="AK14" s="83"/>
      <c r="AL14" s="83"/>
      <c r="AM14" s="99">
        <v>195104</v>
      </c>
      <c r="AN14" s="83"/>
      <c r="AO14" s="83"/>
      <c r="AP14" s="99">
        <v>798278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</row>
    <row r="15" spans="1:750">
      <c r="A15" s="101">
        <v>10900</v>
      </c>
      <c r="B15" s="27"/>
      <c r="C15" s="78" t="s">
        <v>24</v>
      </c>
      <c r="D15" s="28"/>
      <c r="E15" s="28"/>
      <c r="F15" s="98">
        <v>19104054</v>
      </c>
      <c r="G15" s="84"/>
      <c r="H15" s="84"/>
      <c r="I15" s="98">
        <v>1052736</v>
      </c>
      <c r="J15" s="84"/>
      <c r="K15" s="84"/>
      <c r="L15" s="98">
        <v>2112712</v>
      </c>
      <c r="M15" s="84"/>
      <c r="N15" s="84"/>
      <c r="O15" s="98">
        <v>647383</v>
      </c>
      <c r="P15" s="84"/>
      <c r="Q15" s="84"/>
      <c r="R15" s="98">
        <v>1090453</v>
      </c>
      <c r="S15" s="84"/>
      <c r="T15" s="98">
        <v>4903284</v>
      </c>
      <c r="U15" s="84"/>
      <c r="V15" s="84"/>
      <c r="W15" s="84"/>
      <c r="X15" s="98">
        <v>0</v>
      </c>
      <c r="Y15" s="84"/>
      <c r="Z15" s="84"/>
      <c r="AA15" s="84">
        <v>0</v>
      </c>
      <c r="AB15" s="84"/>
      <c r="AC15" s="84"/>
      <c r="AD15" s="98">
        <v>170163</v>
      </c>
      <c r="AE15" s="84"/>
      <c r="AF15" s="84"/>
      <c r="AG15" s="98">
        <v>170163</v>
      </c>
      <c r="AH15" s="84"/>
      <c r="AI15" s="84"/>
      <c r="AJ15" s="98">
        <v>5522520</v>
      </c>
      <c r="AK15" s="84"/>
      <c r="AL15" s="84"/>
      <c r="AM15" s="98">
        <v>324440</v>
      </c>
      <c r="AN15" s="84"/>
      <c r="AO15" s="84"/>
      <c r="AP15" s="98">
        <v>5846960</v>
      </c>
    </row>
    <row r="16" spans="1:750">
      <c r="A16" s="101">
        <v>10910</v>
      </c>
      <c r="B16" s="27"/>
      <c r="C16" s="78" t="s">
        <v>322</v>
      </c>
      <c r="D16" s="28"/>
      <c r="E16" s="28"/>
      <c r="F16" s="98">
        <v>4490878</v>
      </c>
      <c r="G16" s="84"/>
      <c r="H16" s="84"/>
      <c r="I16" s="98">
        <v>247472</v>
      </c>
      <c r="J16" s="84"/>
      <c r="K16" s="84"/>
      <c r="L16" s="98">
        <v>496645</v>
      </c>
      <c r="M16" s="84"/>
      <c r="N16" s="84"/>
      <c r="O16" s="98">
        <v>152183</v>
      </c>
      <c r="P16" s="84"/>
      <c r="Q16" s="84"/>
      <c r="R16" s="98">
        <v>300848</v>
      </c>
      <c r="S16" s="84"/>
      <c r="T16" s="98">
        <v>1197148</v>
      </c>
      <c r="U16" s="84"/>
      <c r="V16" s="84"/>
      <c r="W16" s="84"/>
      <c r="X16" s="98">
        <v>0</v>
      </c>
      <c r="Y16" s="84"/>
      <c r="Z16" s="84"/>
      <c r="AA16" s="84">
        <v>0</v>
      </c>
      <c r="AB16" s="84"/>
      <c r="AC16" s="84"/>
      <c r="AD16" s="98">
        <v>0</v>
      </c>
      <c r="AE16" s="84"/>
      <c r="AF16" s="84"/>
      <c r="AG16" s="98">
        <v>0</v>
      </c>
      <c r="AH16" s="84"/>
      <c r="AI16" s="84"/>
      <c r="AJ16" s="98">
        <v>1298204</v>
      </c>
      <c r="AK16" s="84"/>
      <c r="AL16" s="84"/>
      <c r="AM16" s="98">
        <v>124358</v>
      </c>
      <c r="AN16" s="84"/>
      <c r="AO16" s="84"/>
      <c r="AP16" s="98">
        <v>1422562</v>
      </c>
    </row>
    <row r="17" spans="1:750">
      <c r="A17" s="101">
        <v>10930</v>
      </c>
      <c r="B17" s="27"/>
      <c r="C17" s="65" t="s">
        <v>321</v>
      </c>
      <c r="D17" s="28"/>
      <c r="E17" s="28"/>
      <c r="F17" s="98">
        <v>64107076</v>
      </c>
      <c r="G17" s="84"/>
      <c r="H17" s="84"/>
      <c r="I17" s="98">
        <v>3532645</v>
      </c>
      <c r="J17" s="84"/>
      <c r="K17" s="84"/>
      <c r="L17" s="98">
        <v>7089585</v>
      </c>
      <c r="M17" s="84"/>
      <c r="N17" s="84"/>
      <c r="O17" s="98">
        <v>2172409</v>
      </c>
      <c r="P17" s="84"/>
      <c r="Q17" s="84"/>
      <c r="R17" s="98">
        <v>12447751</v>
      </c>
      <c r="S17" s="84"/>
      <c r="T17" s="98">
        <v>25242390</v>
      </c>
      <c r="U17" s="84"/>
      <c r="V17" s="84"/>
      <c r="W17" s="84"/>
      <c r="X17" s="98">
        <v>0</v>
      </c>
      <c r="Y17" s="84"/>
      <c r="Z17" s="84"/>
      <c r="AA17" s="84">
        <v>0</v>
      </c>
      <c r="AB17" s="84"/>
      <c r="AC17" s="84"/>
      <c r="AD17" s="98">
        <v>0</v>
      </c>
      <c r="AE17" s="84"/>
      <c r="AF17" s="84"/>
      <c r="AG17" s="98">
        <v>0</v>
      </c>
      <c r="AH17" s="84"/>
      <c r="AI17" s="84"/>
      <c r="AJ17" s="98">
        <v>18531807</v>
      </c>
      <c r="AK17" s="84"/>
      <c r="AL17" s="84"/>
      <c r="AM17" s="98">
        <v>5984811</v>
      </c>
      <c r="AN17" s="84"/>
      <c r="AO17" s="84"/>
      <c r="AP17" s="98">
        <v>24516618</v>
      </c>
    </row>
    <row r="18" spans="1:750" s="11" customFormat="1">
      <c r="A18" s="101">
        <v>10940</v>
      </c>
      <c r="B18" s="27"/>
      <c r="C18" s="78" t="s">
        <v>318</v>
      </c>
      <c r="D18" s="28"/>
      <c r="E18" s="28"/>
      <c r="F18" s="97">
        <v>8355909</v>
      </c>
      <c r="G18" s="82"/>
      <c r="H18" s="82"/>
      <c r="I18" s="97">
        <v>460456</v>
      </c>
      <c r="J18" s="82"/>
      <c r="K18" s="82"/>
      <c r="L18" s="97">
        <v>924078</v>
      </c>
      <c r="M18" s="82"/>
      <c r="N18" s="82"/>
      <c r="O18" s="97">
        <v>283158</v>
      </c>
      <c r="P18" s="82"/>
      <c r="Q18" s="82"/>
      <c r="R18" s="97">
        <v>466094</v>
      </c>
      <c r="S18" s="82"/>
      <c r="T18" s="97">
        <v>2133786</v>
      </c>
      <c r="U18" s="82"/>
      <c r="V18" s="82"/>
      <c r="W18" s="82"/>
      <c r="X18" s="97">
        <v>0</v>
      </c>
      <c r="Y18" s="82"/>
      <c r="Z18" s="82"/>
      <c r="AA18" s="82">
        <v>0</v>
      </c>
      <c r="AB18" s="82"/>
      <c r="AC18" s="82"/>
      <c r="AD18" s="97">
        <v>15748</v>
      </c>
      <c r="AE18" s="82"/>
      <c r="AF18" s="82"/>
      <c r="AG18" s="97">
        <v>15748</v>
      </c>
      <c r="AH18" s="82"/>
      <c r="AI18" s="82"/>
      <c r="AJ18" s="97">
        <v>2415491</v>
      </c>
      <c r="AK18" s="82"/>
      <c r="AL18" s="82"/>
      <c r="AM18" s="97">
        <v>220951</v>
      </c>
      <c r="AN18" s="82"/>
      <c r="AO18" s="82"/>
      <c r="AP18" s="97">
        <v>2636442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</row>
    <row r="19" spans="1:750">
      <c r="A19" s="101">
        <v>10950</v>
      </c>
      <c r="B19" s="27"/>
      <c r="C19" s="78" t="s">
        <v>296</v>
      </c>
      <c r="D19" s="28"/>
      <c r="E19" s="28"/>
      <c r="F19" s="98">
        <v>8308789</v>
      </c>
      <c r="G19" s="84"/>
      <c r="H19" s="82"/>
      <c r="I19" s="98">
        <v>457859</v>
      </c>
      <c r="J19" s="84"/>
      <c r="K19" s="82"/>
      <c r="L19" s="98">
        <v>918867</v>
      </c>
      <c r="M19" s="84"/>
      <c r="N19" s="82"/>
      <c r="O19" s="98">
        <v>281562</v>
      </c>
      <c r="P19" s="84"/>
      <c r="Q19" s="82"/>
      <c r="R19" s="98">
        <v>202472</v>
      </c>
      <c r="S19" s="82"/>
      <c r="T19" s="98">
        <v>1860760</v>
      </c>
      <c r="U19" s="82"/>
      <c r="V19" s="84"/>
      <c r="W19" s="82"/>
      <c r="X19" s="98">
        <v>0</v>
      </c>
      <c r="Y19" s="84"/>
      <c r="Z19" s="82"/>
      <c r="AA19" s="84">
        <v>0</v>
      </c>
      <c r="AB19" s="84"/>
      <c r="AC19" s="82"/>
      <c r="AD19" s="98">
        <v>0</v>
      </c>
      <c r="AE19" s="84"/>
      <c r="AF19" s="82"/>
      <c r="AG19" s="98">
        <v>0</v>
      </c>
      <c r="AH19" s="84"/>
      <c r="AI19" s="82"/>
      <c r="AJ19" s="98">
        <v>2401870</v>
      </c>
      <c r="AK19" s="84"/>
      <c r="AL19" s="82"/>
      <c r="AM19" s="98">
        <v>102928</v>
      </c>
      <c r="AN19" s="84"/>
      <c r="AO19" s="82"/>
      <c r="AP19" s="98">
        <v>2504798</v>
      </c>
    </row>
    <row r="20" spans="1:750">
      <c r="A20" s="101">
        <v>11050</v>
      </c>
      <c r="B20" s="27"/>
      <c r="C20" s="78" t="s">
        <v>323</v>
      </c>
      <c r="D20" s="28"/>
      <c r="E20" s="28"/>
      <c r="F20" s="98">
        <v>3019291</v>
      </c>
      <c r="G20" s="84"/>
      <c r="H20" s="84"/>
      <c r="I20" s="98">
        <v>166379</v>
      </c>
      <c r="J20" s="84"/>
      <c r="K20" s="84"/>
      <c r="L20" s="98">
        <v>333903</v>
      </c>
      <c r="M20" s="84"/>
      <c r="N20" s="84"/>
      <c r="O20" s="98">
        <v>102315</v>
      </c>
      <c r="P20" s="84"/>
      <c r="Q20" s="82"/>
      <c r="R20" s="98">
        <v>565392</v>
      </c>
      <c r="S20" s="84"/>
      <c r="T20" s="98">
        <v>1167989</v>
      </c>
      <c r="U20" s="84"/>
      <c r="V20" s="84"/>
      <c r="W20" s="84"/>
      <c r="X20" s="98">
        <v>0</v>
      </c>
      <c r="Y20" s="84"/>
      <c r="Z20" s="84"/>
      <c r="AA20" s="84">
        <v>0</v>
      </c>
      <c r="AB20" s="84"/>
      <c r="AC20" s="84"/>
      <c r="AD20" s="98">
        <v>0</v>
      </c>
      <c r="AE20" s="84"/>
      <c r="AF20" s="84"/>
      <c r="AG20" s="98">
        <v>0</v>
      </c>
      <c r="AH20" s="84"/>
      <c r="AI20" s="84"/>
      <c r="AJ20" s="98">
        <v>872804</v>
      </c>
      <c r="AK20" s="84"/>
      <c r="AL20" s="84"/>
      <c r="AM20" s="98">
        <v>431721</v>
      </c>
      <c r="AN20" s="84"/>
      <c r="AO20" s="84"/>
      <c r="AP20" s="98">
        <v>1304525</v>
      </c>
    </row>
    <row r="21" spans="1:750" s="25" customFormat="1">
      <c r="A21" s="23">
        <v>11300</v>
      </c>
      <c r="B21" s="23"/>
      <c r="C21" s="77" t="s">
        <v>258</v>
      </c>
      <c r="D21" s="24"/>
      <c r="E21" s="24"/>
      <c r="F21" s="100">
        <v>58252140</v>
      </c>
      <c r="G21" s="81"/>
      <c r="H21" s="81"/>
      <c r="I21" s="100">
        <v>3210006</v>
      </c>
      <c r="J21" s="81"/>
      <c r="K21" s="81"/>
      <c r="L21" s="100">
        <v>6442090</v>
      </c>
      <c r="M21" s="81"/>
      <c r="N21" s="81"/>
      <c r="O21" s="100">
        <v>1974002</v>
      </c>
      <c r="P21" s="81"/>
      <c r="Q21" s="81"/>
      <c r="R21" s="100">
        <v>2350765</v>
      </c>
      <c r="S21" s="81"/>
      <c r="T21" s="100">
        <v>13976863</v>
      </c>
      <c r="U21" s="81"/>
      <c r="V21" s="82"/>
      <c r="W21" s="81"/>
      <c r="X21" s="100">
        <v>0</v>
      </c>
      <c r="Y21" s="81"/>
      <c r="Z21" s="81"/>
      <c r="AA21" s="81">
        <v>0</v>
      </c>
      <c r="AB21" s="81"/>
      <c r="AC21" s="81"/>
      <c r="AD21" s="100">
        <v>0</v>
      </c>
      <c r="AE21" s="81"/>
      <c r="AF21" s="81"/>
      <c r="AG21" s="100">
        <v>0</v>
      </c>
      <c r="AH21" s="81"/>
      <c r="AI21" s="81"/>
      <c r="AJ21" s="100">
        <v>16839286</v>
      </c>
      <c r="AK21" s="81"/>
      <c r="AL21" s="81"/>
      <c r="AM21" s="100">
        <v>-378248</v>
      </c>
      <c r="AN21" s="81"/>
      <c r="AO21" s="81"/>
      <c r="AP21" s="100">
        <v>16461038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</row>
    <row r="22" spans="1:750" s="26" customFormat="1">
      <c r="A22" s="23">
        <v>11310</v>
      </c>
      <c r="B22" s="23"/>
      <c r="C22" s="77" t="s">
        <v>268</v>
      </c>
      <c r="D22" s="24"/>
      <c r="E22" s="24"/>
      <c r="F22" s="99">
        <v>6815455</v>
      </c>
      <c r="G22" s="83"/>
      <c r="H22" s="83"/>
      <c r="I22" s="99">
        <v>375568</v>
      </c>
      <c r="J22" s="83"/>
      <c r="K22" s="83"/>
      <c r="L22" s="99">
        <v>753719</v>
      </c>
      <c r="M22" s="83"/>
      <c r="N22" s="83"/>
      <c r="O22" s="99">
        <v>230957</v>
      </c>
      <c r="P22" s="83"/>
      <c r="Q22" s="83"/>
      <c r="R22" s="99">
        <v>275690</v>
      </c>
      <c r="S22" s="83"/>
      <c r="T22" s="99">
        <v>1635934</v>
      </c>
      <c r="U22" s="83"/>
      <c r="V22" s="84"/>
      <c r="W22" s="83"/>
      <c r="X22" s="99">
        <v>0</v>
      </c>
      <c r="Y22" s="83"/>
      <c r="Z22" s="83"/>
      <c r="AA22" s="83">
        <v>0</v>
      </c>
      <c r="AB22" s="83"/>
      <c r="AC22" s="83"/>
      <c r="AD22" s="99">
        <v>0</v>
      </c>
      <c r="AE22" s="83"/>
      <c r="AF22" s="83"/>
      <c r="AG22" s="99">
        <v>0</v>
      </c>
      <c r="AH22" s="83"/>
      <c r="AI22" s="83"/>
      <c r="AJ22" s="99">
        <v>1970183</v>
      </c>
      <c r="AK22" s="83"/>
      <c r="AL22" s="83"/>
      <c r="AM22" s="99">
        <v>199035</v>
      </c>
      <c r="AN22" s="83"/>
      <c r="AO22" s="83"/>
      <c r="AP22" s="99">
        <v>2169218</v>
      </c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</row>
    <row r="23" spans="1:750" s="26" customFormat="1">
      <c r="A23" s="23">
        <v>11600</v>
      </c>
      <c r="B23" s="23"/>
      <c r="C23" s="77" t="s">
        <v>25</v>
      </c>
      <c r="D23" s="24"/>
      <c r="E23" s="24"/>
      <c r="F23" s="99">
        <v>28855433</v>
      </c>
      <c r="G23" s="83"/>
      <c r="H23" s="83"/>
      <c r="I23" s="99">
        <v>1590090</v>
      </c>
      <c r="J23" s="83"/>
      <c r="K23" s="83"/>
      <c r="L23" s="99">
        <v>3191115</v>
      </c>
      <c r="M23" s="83"/>
      <c r="N23" s="83"/>
      <c r="O23" s="99">
        <v>977830</v>
      </c>
      <c r="P23" s="83"/>
      <c r="Q23" s="83"/>
      <c r="R23" s="99">
        <v>791329</v>
      </c>
      <c r="S23" s="83"/>
      <c r="T23" s="99">
        <v>6550364</v>
      </c>
      <c r="U23" s="83"/>
      <c r="V23" s="84"/>
      <c r="W23" s="83"/>
      <c r="X23" s="99">
        <v>0</v>
      </c>
      <c r="Y23" s="83"/>
      <c r="Z23" s="83"/>
      <c r="AA23" s="83">
        <v>0</v>
      </c>
      <c r="AB23" s="83"/>
      <c r="AC23" s="83"/>
      <c r="AD23" s="99">
        <v>0</v>
      </c>
      <c r="AE23" s="83"/>
      <c r="AF23" s="83"/>
      <c r="AG23" s="99">
        <v>0</v>
      </c>
      <c r="AH23" s="83"/>
      <c r="AI23" s="83"/>
      <c r="AJ23" s="99">
        <v>8341409</v>
      </c>
      <c r="AK23" s="83"/>
      <c r="AL23" s="83"/>
      <c r="AM23" s="99">
        <v>363079</v>
      </c>
      <c r="AN23" s="83"/>
      <c r="AO23" s="83"/>
      <c r="AP23" s="99">
        <v>8704488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</row>
    <row r="24" spans="1:750" s="26" customFormat="1">
      <c r="A24" s="23">
        <v>11900</v>
      </c>
      <c r="B24" s="23"/>
      <c r="C24" s="77" t="s">
        <v>26</v>
      </c>
      <c r="D24" s="24"/>
      <c r="E24" s="24"/>
      <c r="F24" s="99">
        <v>3362420</v>
      </c>
      <c r="G24" s="83"/>
      <c r="H24" s="83"/>
      <c r="I24" s="99">
        <v>185287</v>
      </c>
      <c r="J24" s="83"/>
      <c r="K24" s="83"/>
      <c r="L24" s="99">
        <v>371849</v>
      </c>
      <c r="M24" s="83"/>
      <c r="N24" s="83"/>
      <c r="O24" s="99">
        <v>113943</v>
      </c>
      <c r="P24" s="83"/>
      <c r="Q24" s="83"/>
      <c r="R24" s="99">
        <v>299130</v>
      </c>
      <c r="S24" s="83"/>
      <c r="T24" s="99">
        <v>970209</v>
      </c>
      <c r="U24" s="83"/>
      <c r="V24" s="84"/>
      <c r="W24" s="83"/>
      <c r="X24" s="99">
        <v>0</v>
      </c>
      <c r="Y24" s="83"/>
      <c r="Z24" s="83"/>
      <c r="AA24" s="83">
        <v>0</v>
      </c>
      <c r="AB24" s="83"/>
      <c r="AC24" s="83"/>
      <c r="AD24" s="99">
        <v>0</v>
      </c>
      <c r="AE24" s="83"/>
      <c r="AF24" s="83"/>
      <c r="AG24" s="99">
        <v>0</v>
      </c>
      <c r="AH24" s="83"/>
      <c r="AI24" s="83"/>
      <c r="AJ24" s="99">
        <v>971994</v>
      </c>
      <c r="AK24" s="83"/>
      <c r="AL24" s="83"/>
      <c r="AM24" s="99">
        <v>94739</v>
      </c>
      <c r="AN24" s="83"/>
      <c r="AO24" s="83"/>
      <c r="AP24" s="99">
        <v>1066733</v>
      </c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</row>
    <row r="25" spans="1:750" s="26" customFormat="1">
      <c r="A25" s="23">
        <v>12100</v>
      </c>
      <c r="B25" s="23"/>
      <c r="C25" s="77" t="s">
        <v>269</v>
      </c>
      <c r="D25" s="24"/>
      <c r="E25" s="24"/>
      <c r="F25" s="99">
        <v>3275429</v>
      </c>
      <c r="G25" s="83"/>
      <c r="H25" s="83"/>
      <c r="I25" s="99">
        <v>180494</v>
      </c>
      <c r="J25" s="83"/>
      <c r="K25" s="83"/>
      <c r="L25" s="99">
        <v>362229</v>
      </c>
      <c r="M25" s="83"/>
      <c r="N25" s="83"/>
      <c r="O25" s="99">
        <v>110995</v>
      </c>
      <c r="P25" s="83"/>
      <c r="Q25" s="83"/>
      <c r="R25" s="99">
        <v>122939</v>
      </c>
      <c r="S25" s="83"/>
      <c r="T25" s="99">
        <v>776657</v>
      </c>
      <c r="U25" s="83"/>
      <c r="V25" s="84"/>
      <c r="W25" s="83"/>
      <c r="X25" s="99">
        <v>0</v>
      </c>
      <c r="Y25" s="83"/>
      <c r="Z25" s="83"/>
      <c r="AA25" s="83">
        <v>0</v>
      </c>
      <c r="AB25" s="83"/>
      <c r="AC25" s="83"/>
      <c r="AD25" s="99">
        <v>22345</v>
      </c>
      <c r="AE25" s="83"/>
      <c r="AF25" s="83"/>
      <c r="AG25" s="99">
        <v>22345</v>
      </c>
      <c r="AH25" s="83"/>
      <c r="AI25" s="83"/>
      <c r="AJ25" s="99">
        <v>946847</v>
      </c>
      <c r="AK25" s="83"/>
      <c r="AL25" s="83"/>
      <c r="AM25" s="99">
        <v>39375</v>
      </c>
      <c r="AN25" s="83"/>
      <c r="AO25" s="83"/>
      <c r="AP25" s="99">
        <v>986222</v>
      </c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</row>
    <row r="26" spans="1:750" s="26" customFormat="1">
      <c r="A26" s="23">
        <v>12150</v>
      </c>
      <c r="B26" s="23"/>
      <c r="C26" s="77" t="s">
        <v>270</v>
      </c>
      <c r="D26" s="24"/>
      <c r="E26" s="24"/>
      <c r="F26" s="99">
        <v>453075</v>
      </c>
      <c r="G26" s="83"/>
      <c r="H26" s="83"/>
      <c r="I26" s="99">
        <v>24967</v>
      </c>
      <c r="J26" s="83"/>
      <c r="K26" s="83"/>
      <c r="L26" s="99">
        <v>50105</v>
      </c>
      <c r="M26" s="83"/>
      <c r="N26" s="83"/>
      <c r="O26" s="99">
        <v>15353</v>
      </c>
      <c r="P26" s="83"/>
      <c r="Q26" s="83"/>
      <c r="R26" s="99">
        <v>4411</v>
      </c>
      <c r="S26" s="83"/>
      <c r="T26" s="99">
        <v>94836</v>
      </c>
      <c r="U26" s="83"/>
      <c r="V26" s="84"/>
      <c r="W26" s="83"/>
      <c r="X26" s="99">
        <v>0</v>
      </c>
      <c r="Y26" s="83"/>
      <c r="Z26" s="83"/>
      <c r="AA26" s="83">
        <v>0</v>
      </c>
      <c r="AB26" s="83"/>
      <c r="AC26" s="83"/>
      <c r="AD26" s="99">
        <v>66421</v>
      </c>
      <c r="AE26" s="83"/>
      <c r="AF26" s="83"/>
      <c r="AG26" s="99">
        <v>66421</v>
      </c>
      <c r="AH26" s="83"/>
      <c r="AI26" s="83"/>
      <c r="AJ26" s="99">
        <v>130973</v>
      </c>
      <c r="AK26" s="83"/>
      <c r="AL26" s="83"/>
      <c r="AM26" s="99">
        <v>-22669</v>
      </c>
      <c r="AN26" s="83"/>
      <c r="AO26" s="83"/>
      <c r="AP26" s="99">
        <v>108304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</row>
    <row r="27" spans="1:750">
      <c r="A27" s="101">
        <v>12160</v>
      </c>
      <c r="B27" s="27"/>
      <c r="C27" s="78" t="s">
        <v>27</v>
      </c>
      <c r="D27" s="28"/>
      <c r="E27" s="28"/>
      <c r="F27" s="98">
        <v>23356917</v>
      </c>
      <c r="G27" s="84"/>
      <c r="H27" s="84"/>
      <c r="I27" s="98">
        <v>1287092</v>
      </c>
      <c r="J27" s="84"/>
      <c r="K27" s="84"/>
      <c r="L27" s="98">
        <v>2583036</v>
      </c>
      <c r="M27" s="84"/>
      <c r="N27" s="84"/>
      <c r="O27" s="98">
        <v>791500</v>
      </c>
      <c r="P27" s="84"/>
      <c r="Q27" s="84"/>
      <c r="R27" s="98">
        <v>1271956</v>
      </c>
      <c r="S27" s="84"/>
      <c r="T27" s="98">
        <v>5933584</v>
      </c>
      <c r="U27" s="84"/>
      <c r="V27" s="84"/>
      <c r="W27" s="84"/>
      <c r="X27" s="98">
        <v>0</v>
      </c>
      <c r="Y27" s="84"/>
      <c r="Z27" s="84"/>
      <c r="AA27" s="84">
        <v>0</v>
      </c>
      <c r="AB27" s="84"/>
      <c r="AC27" s="84"/>
      <c r="AD27" s="98">
        <v>0</v>
      </c>
      <c r="AE27" s="84"/>
      <c r="AF27" s="84"/>
      <c r="AG27" s="98">
        <v>0</v>
      </c>
      <c r="AH27" s="84"/>
      <c r="AI27" s="84"/>
      <c r="AJ27" s="98">
        <v>6751920</v>
      </c>
      <c r="AK27" s="84"/>
      <c r="AL27" s="84"/>
      <c r="AM27" s="98">
        <v>669162</v>
      </c>
      <c r="AN27" s="84"/>
      <c r="AO27" s="84"/>
      <c r="AP27" s="98">
        <v>7421082</v>
      </c>
    </row>
    <row r="28" spans="1:750">
      <c r="A28" s="101">
        <v>12220</v>
      </c>
      <c r="B28" s="27"/>
      <c r="C28" s="78" t="s">
        <v>288</v>
      </c>
      <c r="D28" s="28"/>
      <c r="E28" s="28"/>
      <c r="F28" s="98">
        <v>590994508</v>
      </c>
      <c r="G28" s="84"/>
      <c r="H28" s="84"/>
      <c r="I28" s="98">
        <v>32566975</v>
      </c>
      <c r="J28" s="84"/>
      <c r="K28" s="84"/>
      <c r="L28" s="98">
        <v>65357934</v>
      </c>
      <c r="M28" s="84"/>
      <c r="N28" s="84"/>
      <c r="O28" s="98">
        <v>20027147</v>
      </c>
      <c r="P28" s="84"/>
      <c r="Q28" s="84"/>
      <c r="R28" s="98">
        <v>20050892</v>
      </c>
      <c r="S28" s="84"/>
      <c r="T28" s="98">
        <v>138002948</v>
      </c>
      <c r="U28" s="84"/>
      <c r="V28" s="84"/>
      <c r="W28" s="84"/>
      <c r="X28" s="98">
        <v>0</v>
      </c>
      <c r="Y28" s="84"/>
      <c r="Z28" s="84"/>
      <c r="AA28" s="84">
        <v>0</v>
      </c>
      <c r="AB28" s="84"/>
      <c r="AC28" s="84"/>
      <c r="AD28" s="98">
        <v>0</v>
      </c>
      <c r="AE28" s="84"/>
      <c r="AF28" s="84"/>
      <c r="AG28" s="98">
        <v>0</v>
      </c>
      <c r="AH28" s="84"/>
      <c r="AI28" s="84"/>
      <c r="AJ28" s="98">
        <v>170842232</v>
      </c>
      <c r="AK28" s="84"/>
      <c r="AL28" s="84"/>
      <c r="AM28" s="98">
        <v>11659104</v>
      </c>
      <c r="AN28" s="84"/>
      <c r="AO28" s="84"/>
      <c r="AP28" s="98">
        <v>182501336</v>
      </c>
    </row>
    <row r="29" spans="1:750">
      <c r="A29" s="101">
        <v>12510</v>
      </c>
      <c r="B29" s="27"/>
      <c r="C29" s="78" t="s">
        <v>28</v>
      </c>
      <c r="D29" s="28"/>
      <c r="E29" s="28"/>
      <c r="F29" s="98">
        <v>53549827</v>
      </c>
      <c r="G29" s="84"/>
      <c r="H29" s="84"/>
      <c r="I29" s="98">
        <v>2950883</v>
      </c>
      <c r="J29" s="84"/>
      <c r="K29" s="84"/>
      <c r="L29" s="98">
        <v>5922062</v>
      </c>
      <c r="M29" s="84"/>
      <c r="N29" s="84"/>
      <c r="O29" s="98">
        <v>1814653</v>
      </c>
      <c r="P29" s="84"/>
      <c r="Q29" s="84"/>
      <c r="R29" s="98">
        <v>1865926</v>
      </c>
      <c r="S29" s="84"/>
      <c r="T29" s="98">
        <v>12553524</v>
      </c>
      <c r="U29" s="84"/>
      <c r="V29" s="84"/>
      <c r="W29" s="84"/>
      <c r="X29" s="98">
        <v>0</v>
      </c>
      <c r="Y29" s="84"/>
      <c r="Z29" s="84"/>
      <c r="AA29" s="84">
        <v>0</v>
      </c>
      <c r="AB29" s="84"/>
      <c r="AC29" s="84"/>
      <c r="AD29" s="98">
        <v>486154</v>
      </c>
      <c r="AE29" s="84"/>
      <c r="AF29" s="84"/>
      <c r="AG29" s="98">
        <v>486154</v>
      </c>
      <c r="AH29" s="84"/>
      <c r="AI29" s="84"/>
      <c r="AJ29" s="98">
        <v>15479961</v>
      </c>
      <c r="AK29" s="84"/>
      <c r="AL29" s="84"/>
      <c r="AM29" s="98">
        <v>521587</v>
      </c>
      <c r="AN29" s="84"/>
      <c r="AO29" s="84"/>
      <c r="AP29" s="98">
        <v>16001548</v>
      </c>
    </row>
    <row r="30" spans="1:750" s="11" customFormat="1">
      <c r="A30" s="101">
        <v>12600</v>
      </c>
      <c r="B30" s="27"/>
      <c r="C30" s="78" t="s">
        <v>271</v>
      </c>
      <c r="D30" s="28"/>
      <c r="E30" s="28"/>
      <c r="F30" s="97">
        <v>24466044</v>
      </c>
      <c r="G30" s="82"/>
      <c r="H30" s="82"/>
      <c r="I30" s="97">
        <v>1348211</v>
      </c>
      <c r="J30" s="82"/>
      <c r="K30" s="82"/>
      <c r="L30" s="97">
        <v>2705694</v>
      </c>
      <c r="M30" s="82"/>
      <c r="N30" s="82"/>
      <c r="O30" s="97">
        <v>829086</v>
      </c>
      <c r="P30" s="82"/>
      <c r="Q30" s="82"/>
      <c r="R30" s="97">
        <v>1772359</v>
      </c>
      <c r="S30" s="82"/>
      <c r="T30" s="97">
        <v>6655350</v>
      </c>
      <c r="U30" s="82"/>
      <c r="V30" s="82"/>
      <c r="W30" s="82"/>
      <c r="X30" s="97">
        <v>0</v>
      </c>
      <c r="Y30" s="82"/>
      <c r="Z30" s="82"/>
      <c r="AA30" s="82">
        <v>0</v>
      </c>
      <c r="AB30" s="82"/>
      <c r="AC30" s="82"/>
      <c r="AD30" s="97">
        <v>0</v>
      </c>
      <c r="AE30" s="82"/>
      <c r="AF30" s="82"/>
      <c r="AG30" s="97">
        <v>0</v>
      </c>
      <c r="AH30" s="82"/>
      <c r="AI30" s="82"/>
      <c r="AJ30" s="97">
        <v>7072542</v>
      </c>
      <c r="AK30" s="82"/>
      <c r="AL30" s="82"/>
      <c r="AM30" s="97">
        <v>1300360</v>
      </c>
      <c r="AN30" s="82"/>
      <c r="AO30" s="82"/>
      <c r="AP30" s="97">
        <v>8372902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</row>
    <row r="31" spans="1:750">
      <c r="A31" s="101">
        <v>12700</v>
      </c>
      <c r="B31" s="27"/>
      <c r="C31" s="78" t="s">
        <v>290</v>
      </c>
      <c r="D31" s="28"/>
      <c r="E31" s="28"/>
      <c r="F31" s="98">
        <v>13537878</v>
      </c>
      <c r="G31" s="84"/>
      <c r="H31" s="82"/>
      <c r="I31" s="98">
        <v>746010</v>
      </c>
      <c r="J31" s="84"/>
      <c r="K31" s="82"/>
      <c r="L31" s="98">
        <v>1497150</v>
      </c>
      <c r="M31" s="84"/>
      <c r="N31" s="82"/>
      <c r="O31" s="98">
        <v>458761</v>
      </c>
      <c r="P31" s="84"/>
      <c r="Q31" s="82"/>
      <c r="R31" s="98">
        <v>381384</v>
      </c>
      <c r="S31" s="82"/>
      <c r="T31" s="98">
        <v>3083305</v>
      </c>
      <c r="U31" s="82"/>
      <c r="V31" s="84"/>
      <c r="W31" s="82"/>
      <c r="X31" s="98">
        <v>0</v>
      </c>
      <c r="Y31" s="84"/>
      <c r="Z31" s="82"/>
      <c r="AA31" s="84">
        <v>0</v>
      </c>
      <c r="AB31" s="84"/>
      <c r="AC31" s="82"/>
      <c r="AD31" s="98">
        <v>0</v>
      </c>
      <c r="AE31" s="84"/>
      <c r="AF31" s="82"/>
      <c r="AG31" s="98">
        <v>0</v>
      </c>
      <c r="AH31" s="84"/>
      <c r="AI31" s="82"/>
      <c r="AJ31" s="98">
        <v>3913473</v>
      </c>
      <c r="AK31" s="84"/>
      <c r="AL31" s="82"/>
      <c r="AM31" s="98">
        <v>307994</v>
      </c>
      <c r="AN31" s="84"/>
      <c r="AO31" s="82"/>
      <c r="AP31" s="98">
        <v>4221467</v>
      </c>
    </row>
    <row r="32" spans="1:750">
      <c r="A32" s="101">
        <v>13500</v>
      </c>
      <c r="B32" s="27"/>
      <c r="C32" s="78" t="s">
        <v>291</v>
      </c>
      <c r="D32" s="28"/>
      <c r="E32" s="28"/>
      <c r="F32" s="98">
        <v>53455588</v>
      </c>
      <c r="G32" s="84"/>
      <c r="H32" s="84"/>
      <c r="I32" s="98">
        <v>2945690</v>
      </c>
      <c r="J32" s="84"/>
      <c r="K32" s="84"/>
      <c r="L32" s="98">
        <v>5911640</v>
      </c>
      <c r="M32" s="84"/>
      <c r="N32" s="84"/>
      <c r="O32" s="98">
        <v>1811460</v>
      </c>
      <c r="P32" s="84"/>
      <c r="Q32" s="84"/>
      <c r="R32" s="98">
        <v>1719458</v>
      </c>
      <c r="S32" s="84"/>
      <c r="T32" s="98">
        <v>12388248</v>
      </c>
      <c r="U32" s="84"/>
      <c r="V32" s="84"/>
      <c r="W32" s="84"/>
      <c r="X32" s="98">
        <v>0</v>
      </c>
      <c r="Y32" s="84"/>
      <c r="Z32" s="84"/>
      <c r="AA32" s="84">
        <v>0</v>
      </c>
      <c r="AB32" s="84"/>
      <c r="AC32" s="84"/>
      <c r="AD32" s="98">
        <v>374105</v>
      </c>
      <c r="AE32" s="84"/>
      <c r="AF32" s="84"/>
      <c r="AG32" s="98">
        <v>374105</v>
      </c>
      <c r="AH32" s="84"/>
      <c r="AI32" s="84"/>
      <c r="AJ32" s="98">
        <v>15452719</v>
      </c>
      <c r="AK32" s="84"/>
      <c r="AL32" s="84"/>
      <c r="AM32" s="98">
        <v>927812</v>
      </c>
      <c r="AN32" s="84"/>
      <c r="AO32" s="84"/>
      <c r="AP32" s="98">
        <v>16380531</v>
      </c>
    </row>
    <row r="33" spans="1:750" s="25" customFormat="1">
      <c r="A33" s="23">
        <v>13700</v>
      </c>
      <c r="B33" s="23"/>
      <c r="C33" s="62" t="s">
        <v>272</v>
      </c>
      <c r="D33" s="24"/>
      <c r="E33" s="24"/>
      <c r="F33" s="100">
        <v>6114699</v>
      </c>
      <c r="G33" s="81"/>
      <c r="H33" s="81"/>
      <c r="I33" s="100">
        <v>336953</v>
      </c>
      <c r="J33" s="81"/>
      <c r="K33" s="81"/>
      <c r="L33" s="100">
        <v>676223</v>
      </c>
      <c r="M33" s="81"/>
      <c r="N33" s="81"/>
      <c r="O33" s="100">
        <v>207210</v>
      </c>
      <c r="P33" s="81"/>
      <c r="Q33" s="81"/>
      <c r="R33" s="100">
        <v>491660</v>
      </c>
      <c r="S33" s="81"/>
      <c r="T33" s="100">
        <v>1712046</v>
      </c>
      <c r="U33" s="81"/>
      <c r="V33" s="82"/>
      <c r="W33" s="81"/>
      <c r="X33" s="100">
        <v>0</v>
      </c>
      <c r="Y33" s="81"/>
      <c r="Z33" s="81"/>
      <c r="AA33" s="81">
        <v>0</v>
      </c>
      <c r="AB33" s="81"/>
      <c r="AC33" s="81"/>
      <c r="AD33" s="100">
        <v>0</v>
      </c>
      <c r="AE33" s="81"/>
      <c r="AF33" s="81"/>
      <c r="AG33" s="100">
        <v>0</v>
      </c>
      <c r="AH33" s="81"/>
      <c r="AI33" s="81"/>
      <c r="AJ33" s="100">
        <v>1767612</v>
      </c>
      <c r="AK33" s="81"/>
      <c r="AL33" s="81"/>
      <c r="AM33" s="100">
        <v>188851</v>
      </c>
      <c r="AN33" s="81"/>
      <c r="AO33" s="81"/>
      <c r="AP33" s="100">
        <v>1956463</v>
      </c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</row>
    <row r="34" spans="1:750" s="26" customFormat="1">
      <c r="A34" s="23">
        <v>14300</v>
      </c>
      <c r="B34" s="23"/>
      <c r="C34" s="62" t="s">
        <v>273</v>
      </c>
      <c r="D34" s="24"/>
      <c r="E34" s="24"/>
      <c r="F34" s="99">
        <v>17747245</v>
      </c>
      <c r="G34" s="83"/>
      <c r="H34" s="83"/>
      <c r="I34" s="99">
        <v>977969</v>
      </c>
      <c r="J34" s="83"/>
      <c r="K34" s="83"/>
      <c r="L34" s="99">
        <v>1962663</v>
      </c>
      <c r="M34" s="83"/>
      <c r="N34" s="83"/>
      <c r="O34" s="99">
        <v>601404</v>
      </c>
      <c r="P34" s="83"/>
      <c r="Q34" s="83"/>
      <c r="R34" s="99">
        <v>157331</v>
      </c>
      <c r="S34" s="83"/>
      <c r="T34" s="99">
        <v>3699367</v>
      </c>
      <c r="U34" s="83"/>
      <c r="V34" s="84"/>
      <c r="W34" s="83"/>
      <c r="X34" s="99">
        <v>0</v>
      </c>
      <c r="Y34" s="83"/>
      <c r="Z34" s="83"/>
      <c r="AA34" s="83">
        <v>0</v>
      </c>
      <c r="AB34" s="83"/>
      <c r="AC34" s="83"/>
      <c r="AD34" s="99">
        <v>328377</v>
      </c>
      <c r="AE34" s="83"/>
      <c r="AF34" s="83"/>
      <c r="AG34" s="99">
        <v>328377</v>
      </c>
      <c r="AH34" s="83"/>
      <c r="AI34" s="83"/>
      <c r="AJ34" s="99">
        <v>5130300</v>
      </c>
      <c r="AK34" s="83"/>
      <c r="AL34" s="83"/>
      <c r="AM34" s="99">
        <v>98490</v>
      </c>
      <c r="AN34" s="83"/>
      <c r="AO34" s="83"/>
      <c r="AP34" s="99">
        <v>5228790</v>
      </c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</row>
    <row r="35" spans="1:750" s="26" customFormat="1">
      <c r="A35" s="23">
        <v>14300.2</v>
      </c>
      <c r="B35" s="23"/>
      <c r="C35" s="62" t="s">
        <v>274</v>
      </c>
      <c r="D35" s="24"/>
      <c r="E35" s="24"/>
      <c r="F35" s="99">
        <v>2815105</v>
      </c>
      <c r="G35" s="83"/>
      <c r="H35" s="83"/>
      <c r="I35" s="99">
        <v>155127</v>
      </c>
      <c r="J35" s="83"/>
      <c r="K35" s="83"/>
      <c r="L35" s="99">
        <v>311322</v>
      </c>
      <c r="M35" s="83"/>
      <c r="N35" s="83"/>
      <c r="O35" s="99">
        <v>95396</v>
      </c>
      <c r="P35" s="83"/>
      <c r="Q35" s="83"/>
      <c r="R35" s="99">
        <v>212452</v>
      </c>
      <c r="S35" s="83"/>
      <c r="T35" s="99">
        <v>774297</v>
      </c>
      <c r="U35" s="83"/>
      <c r="V35" s="84"/>
      <c r="W35" s="83"/>
      <c r="X35" s="99">
        <v>0</v>
      </c>
      <c r="Y35" s="83"/>
      <c r="Z35" s="83"/>
      <c r="AA35" s="83">
        <v>0</v>
      </c>
      <c r="AB35" s="83"/>
      <c r="AC35" s="83"/>
      <c r="AD35" s="99">
        <v>35072</v>
      </c>
      <c r="AE35" s="83"/>
      <c r="AF35" s="83"/>
      <c r="AG35" s="99">
        <v>35072</v>
      </c>
      <c r="AH35" s="83"/>
      <c r="AI35" s="83"/>
      <c r="AJ35" s="99">
        <v>813779</v>
      </c>
      <c r="AK35" s="83"/>
      <c r="AL35" s="83"/>
      <c r="AM35" s="99">
        <v>108946</v>
      </c>
      <c r="AN35" s="83"/>
      <c r="AO35" s="83"/>
      <c r="AP35" s="99">
        <v>922725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</row>
    <row r="36" spans="1:750" s="26" customFormat="1">
      <c r="A36" s="23">
        <v>18400</v>
      </c>
      <c r="B36" s="23"/>
      <c r="C36" s="62" t="s">
        <v>275</v>
      </c>
      <c r="D36" s="24"/>
      <c r="E36" s="24"/>
      <c r="F36" s="99">
        <v>66263713</v>
      </c>
      <c r="G36" s="83"/>
      <c r="H36" s="83"/>
      <c r="I36" s="99">
        <v>3651487</v>
      </c>
      <c r="J36" s="83"/>
      <c r="K36" s="83"/>
      <c r="L36" s="99">
        <v>7328087</v>
      </c>
      <c r="M36" s="83"/>
      <c r="N36" s="83"/>
      <c r="O36" s="99">
        <v>2245491</v>
      </c>
      <c r="P36" s="83"/>
      <c r="Q36" s="83"/>
      <c r="R36" s="99">
        <v>1134129</v>
      </c>
      <c r="S36" s="83"/>
      <c r="T36" s="99">
        <v>14359194</v>
      </c>
      <c r="U36" s="83"/>
      <c r="V36" s="84"/>
      <c r="W36" s="83"/>
      <c r="X36" s="99">
        <v>0</v>
      </c>
      <c r="Y36" s="83"/>
      <c r="Z36" s="83"/>
      <c r="AA36" s="83">
        <v>0</v>
      </c>
      <c r="AB36" s="83"/>
      <c r="AC36" s="83"/>
      <c r="AD36" s="99">
        <v>0</v>
      </c>
      <c r="AE36" s="83"/>
      <c r="AF36" s="83"/>
      <c r="AG36" s="99">
        <v>0</v>
      </c>
      <c r="AH36" s="83"/>
      <c r="AI36" s="83"/>
      <c r="AJ36" s="99">
        <v>19155238</v>
      </c>
      <c r="AK36" s="83"/>
      <c r="AL36" s="83"/>
      <c r="AM36" s="99">
        <v>800328</v>
      </c>
      <c r="AN36" s="83"/>
      <c r="AO36" s="83"/>
      <c r="AP36" s="99">
        <v>19955566</v>
      </c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</row>
    <row r="37" spans="1:750" s="26" customFormat="1">
      <c r="A37" s="23">
        <v>18600</v>
      </c>
      <c r="B37" s="23"/>
      <c r="C37" s="62" t="s">
        <v>276</v>
      </c>
      <c r="D37" s="24"/>
      <c r="E37" s="24"/>
      <c r="F37" s="99">
        <v>173981</v>
      </c>
      <c r="G37" s="83"/>
      <c r="H37" s="83"/>
      <c r="I37" s="99">
        <v>9587</v>
      </c>
      <c r="J37" s="83"/>
      <c r="K37" s="83"/>
      <c r="L37" s="99">
        <v>19240</v>
      </c>
      <c r="M37" s="83"/>
      <c r="N37" s="83"/>
      <c r="O37" s="99">
        <v>5896</v>
      </c>
      <c r="P37" s="83"/>
      <c r="Q37" s="83"/>
      <c r="R37" s="99">
        <v>1504</v>
      </c>
      <c r="S37" s="83"/>
      <c r="T37" s="99">
        <v>36227</v>
      </c>
      <c r="U37" s="83"/>
      <c r="V37" s="84"/>
      <c r="W37" s="83"/>
      <c r="X37" s="99">
        <v>0</v>
      </c>
      <c r="Y37" s="83"/>
      <c r="Z37" s="83"/>
      <c r="AA37" s="83">
        <v>0</v>
      </c>
      <c r="AB37" s="83"/>
      <c r="AC37" s="83"/>
      <c r="AD37" s="99">
        <v>3550</v>
      </c>
      <c r="AE37" s="83"/>
      <c r="AF37" s="83"/>
      <c r="AG37" s="99">
        <v>3550</v>
      </c>
      <c r="AH37" s="83"/>
      <c r="AI37" s="83"/>
      <c r="AJ37" s="99">
        <v>50294</v>
      </c>
      <c r="AK37" s="83"/>
      <c r="AL37" s="83"/>
      <c r="AM37" s="99">
        <v>-4998</v>
      </c>
      <c r="AN37" s="83"/>
      <c r="AO37" s="83"/>
      <c r="AP37" s="99">
        <v>45296</v>
      </c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</row>
    <row r="38" spans="1:750" s="26" customFormat="1">
      <c r="A38" s="23">
        <v>18640</v>
      </c>
      <c r="B38" s="23"/>
      <c r="C38" s="77" t="s">
        <v>315</v>
      </c>
      <c r="D38" s="24"/>
      <c r="E38" s="24"/>
      <c r="F38" s="99">
        <v>20539</v>
      </c>
      <c r="G38" s="83"/>
      <c r="H38" s="83"/>
      <c r="I38" s="99">
        <v>1132</v>
      </c>
      <c r="J38" s="83"/>
      <c r="K38" s="83"/>
      <c r="L38" s="99">
        <v>2271</v>
      </c>
      <c r="M38" s="83"/>
      <c r="N38" s="83"/>
      <c r="O38" s="99">
        <v>696</v>
      </c>
      <c r="P38" s="83"/>
      <c r="Q38" s="83"/>
      <c r="R38" s="99">
        <v>3458</v>
      </c>
      <c r="S38" s="83"/>
      <c r="T38" s="99">
        <v>7557</v>
      </c>
      <c r="U38" s="83"/>
      <c r="V38" s="84"/>
      <c r="W38" s="83"/>
      <c r="X38" s="99">
        <v>0</v>
      </c>
      <c r="Y38" s="83"/>
      <c r="Z38" s="83"/>
      <c r="AA38" s="83">
        <v>0</v>
      </c>
      <c r="AB38" s="83"/>
      <c r="AC38" s="83"/>
      <c r="AD38" s="99">
        <v>0</v>
      </c>
      <c r="AE38" s="83"/>
      <c r="AF38" s="83"/>
      <c r="AG38" s="99">
        <v>0</v>
      </c>
      <c r="AH38" s="83"/>
      <c r="AI38" s="83"/>
      <c r="AJ38" s="99">
        <v>5937</v>
      </c>
      <c r="AK38" s="83"/>
      <c r="AL38" s="83"/>
      <c r="AM38" s="99">
        <v>3052</v>
      </c>
      <c r="AN38" s="83"/>
      <c r="AO38" s="83"/>
      <c r="AP38" s="99">
        <v>8989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</row>
    <row r="39" spans="1:750">
      <c r="A39" s="101">
        <v>18690</v>
      </c>
      <c r="B39" s="27"/>
      <c r="C39" s="78" t="s">
        <v>324</v>
      </c>
      <c r="D39" s="28"/>
      <c r="E39" s="28"/>
      <c r="F39" s="98">
        <v>0</v>
      </c>
      <c r="G39" s="84"/>
      <c r="H39" s="84"/>
      <c r="I39" s="98">
        <v>0</v>
      </c>
      <c r="J39" s="84"/>
      <c r="K39" s="84"/>
      <c r="L39" s="98">
        <v>0</v>
      </c>
      <c r="M39" s="84"/>
      <c r="N39" s="84"/>
      <c r="O39" s="98">
        <v>0</v>
      </c>
      <c r="P39" s="84"/>
      <c r="Q39" s="84"/>
      <c r="R39" s="98">
        <v>0</v>
      </c>
      <c r="S39" s="84"/>
      <c r="T39" s="98">
        <v>0</v>
      </c>
      <c r="U39" s="84"/>
      <c r="V39" s="84"/>
      <c r="W39" s="84"/>
      <c r="X39" s="98">
        <v>0</v>
      </c>
      <c r="Y39" s="84"/>
      <c r="Z39" s="84"/>
      <c r="AA39" s="84">
        <v>0</v>
      </c>
      <c r="AB39" s="84"/>
      <c r="AC39" s="84"/>
      <c r="AD39" s="98">
        <v>0</v>
      </c>
      <c r="AE39" s="84"/>
      <c r="AF39" s="84"/>
      <c r="AG39" s="98">
        <v>0</v>
      </c>
      <c r="AH39" s="84"/>
      <c r="AI39" s="84"/>
      <c r="AJ39" s="98">
        <v>0</v>
      </c>
      <c r="AK39" s="84"/>
      <c r="AL39" s="84"/>
      <c r="AM39" s="98">
        <v>-5455</v>
      </c>
      <c r="AN39" s="84"/>
      <c r="AO39" s="84"/>
      <c r="AP39" s="98">
        <v>-5455</v>
      </c>
    </row>
    <row r="40" spans="1:750">
      <c r="A40" s="101">
        <v>18740</v>
      </c>
      <c r="B40" s="27"/>
      <c r="C40" s="78" t="s">
        <v>297</v>
      </c>
      <c r="D40" s="28"/>
      <c r="E40" s="28"/>
      <c r="F40" s="98">
        <v>91823</v>
      </c>
      <c r="G40" s="84"/>
      <c r="H40" s="84"/>
      <c r="I40" s="98">
        <v>5060</v>
      </c>
      <c r="J40" s="84"/>
      <c r="K40" s="84"/>
      <c r="L40" s="98">
        <v>10155</v>
      </c>
      <c r="M40" s="84"/>
      <c r="N40" s="84"/>
      <c r="O40" s="98">
        <v>3112</v>
      </c>
      <c r="P40" s="84"/>
      <c r="Q40" s="84"/>
      <c r="R40" s="98">
        <v>747</v>
      </c>
      <c r="S40" s="84"/>
      <c r="T40" s="98">
        <v>19074</v>
      </c>
      <c r="U40" s="84"/>
      <c r="V40" s="84"/>
      <c r="W40" s="84"/>
      <c r="X40" s="98">
        <v>0</v>
      </c>
      <c r="Y40" s="84"/>
      <c r="Z40" s="84"/>
      <c r="AA40" s="84">
        <v>0</v>
      </c>
      <c r="AB40" s="84"/>
      <c r="AC40" s="84"/>
      <c r="AD40" s="98">
        <v>994</v>
      </c>
      <c r="AE40" s="84"/>
      <c r="AF40" s="84"/>
      <c r="AG40" s="98">
        <v>994</v>
      </c>
      <c r="AH40" s="84"/>
      <c r="AI40" s="84"/>
      <c r="AJ40" s="98">
        <v>26544</v>
      </c>
      <c r="AK40" s="84"/>
      <c r="AL40" s="84"/>
      <c r="AM40" s="98">
        <v>1814</v>
      </c>
      <c r="AN40" s="84"/>
      <c r="AO40" s="84"/>
      <c r="AP40" s="98">
        <v>28358</v>
      </c>
    </row>
    <row r="41" spans="1:750">
      <c r="A41" s="101">
        <v>18780</v>
      </c>
      <c r="B41" s="27"/>
      <c r="C41" s="78" t="s">
        <v>325</v>
      </c>
      <c r="D41" s="28"/>
      <c r="E41" s="28"/>
      <c r="F41" s="98">
        <v>271845</v>
      </c>
      <c r="G41" s="84"/>
      <c r="H41" s="84"/>
      <c r="I41" s="98">
        <v>14980</v>
      </c>
      <c r="J41" s="84"/>
      <c r="K41" s="84"/>
      <c r="L41" s="98">
        <v>30063</v>
      </c>
      <c r="M41" s="84"/>
      <c r="N41" s="84"/>
      <c r="O41" s="98">
        <v>9212</v>
      </c>
      <c r="P41" s="84"/>
      <c r="Q41" s="84"/>
      <c r="R41" s="98">
        <v>11177</v>
      </c>
      <c r="S41" s="84"/>
      <c r="T41" s="98">
        <v>65432</v>
      </c>
      <c r="U41" s="84"/>
      <c r="V41" s="84"/>
      <c r="W41" s="84"/>
      <c r="X41" s="98">
        <v>0</v>
      </c>
      <c r="Y41" s="84"/>
      <c r="Z41" s="84"/>
      <c r="AA41" s="84">
        <v>0</v>
      </c>
      <c r="AB41" s="84"/>
      <c r="AC41" s="84"/>
      <c r="AD41" s="98">
        <v>1649</v>
      </c>
      <c r="AE41" s="84"/>
      <c r="AF41" s="84"/>
      <c r="AG41" s="98">
        <v>1649</v>
      </c>
      <c r="AH41" s="84"/>
      <c r="AI41" s="84"/>
      <c r="AJ41" s="98">
        <v>78584</v>
      </c>
      <c r="AK41" s="84"/>
      <c r="AL41" s="84"/>
      <c r="AM41" s="98">
        <v>9822</v>
      </c>
      <c r="AN41" s="84"/>
      <c r="AO41" s="84"/>
      <c r="AP41" s="98">
        <v>88406</v>
      </c>
    </row>
    <row r="42" spans="1:750" s="11" customFormat="1">
      <c r="A42" s="101">
        <v>19005</v>
      </c>
      <c r="B42" s="27"/>
      <c r="C42" s="65" t="s">
        <v>277</v>
      </c>
      <c r="D42" s="28"/>
      <c r="E42" s="28"/>
      <c r="F42" s="97">
        <v>9411876</v>
      </c>
      <c r="G42" s="82"/>
      <c r="H42" s="82"/>
      <c r="I42" s="97">
        <v>518645</v>
      </c>
      <c r="J42" s="82"/>
      <c r="K42" s="82"/>
      <c r="L42" s="97">
        <v>1040857</v>
      </c>
      <c r="M42" s="82"/>
      <c r="N42" s="82"/>
      <c r="O42" s="97">
        <v>318942</v>
      </c>
      <c r="P42" s="82"/>
      <c r="Q42" s="82"/>
      <c r="R42" s="97">
        <v>458982</v>
      </c>
      <c r="S42" s="82"/>
      <c r="T42" s="97">
        <v>2337426</v>
      </c>
      <c r="U42" s="82"/>
      <c r="V42" s="82"/>
      <c r="W42" s="82"/>
      <c r="X42" s="97">
        <v>0</v>
      </c>
      <c r="Y42" s="82"/>
      <c r="Z42" s="82"/>
      <c r="AA42" s="82">
        <v>0</v>
      </c>
      <c r="AB42" s="82"/>
      <c r="AC42" s="82"/>
      <c r="AD42" s="97">
        <v>0</v>
      </c>
      <c r="AE42" s="82"/>
      <c r="AF42" s="82"/>
      <c r="AG42" s="97">
        <v>0</v>
      </c>
      <c r="AH42" s="82"/>
      <c r="AI42" s="82"/>
      <c r="AJ42" s="97">
        <v>2720746</v>
      </c>
      <c r="AK42" s="82"/>
      <c r="AL42" s="82"/>
      <c r="AM42" s="97">
        <v>322602</v>
      </c>
      <c r="AN42" s="82"/>
      <c r="AO42" s="82"/>
      <c r="AP42" s="97">
        <v>3043348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</row>
    <row r="43" spans="1:750">
      <c r="A43" s="101">
        <v>19100</v>
      </c>
      <c r="B43" s="27"/>
      <c r="C43" s="65" t="s">
        <v>29</v>
      </c>
      <c r="D43" s="28"/>
      <c r="E43" s="28"/>
      <c r="F43" s="98">
        <v>854792830</v>
      </c>
      <c r="G43" s="84"/>
      <c r="H43" s="82"/>
      <c r="I43" s="98">
        <v>47103681</v>
      </c>
      <c r="J43" s="84"/>
      <c r="K43" s="82"/>
      <c r="L43" s="98">
        <v>94531323</v>
      </c>
      <c r="M43" s="84"/>
      <c r="N43" s="82"/>
      <c r="O43" s="98">
        <v>28966532</v>
      </c>
      <c r="P43" s="84"/>
      <c r="Q43" s="82"/>
      <c r="R43" s="98">
        <v>10495221</v>
      </c>
      <c r="S43" s="82"/>
      <c r="T43" s="98">
        <v>181096757</v>
      </c>
      <c r="U43" s="82"/>
      <c r="V43" s="84"/>
      <c r="W43" s="82"/>
      <c r="X43" s="98">
        <v>0</v>
      </c>
      <c r="Y43" s="84"/>
      <c r="Z43" s="82"/>
      <c r="AA43" s="84">
        <v>0</v>
      </c>
      <c r="AB43" s="84"/>
      <c r="AC43" s="82"/>
      <c r="AD43" s="98">
        <v>0</v>
      </c>
      <c r="AE43" s="84"/>
      <c r="AF43" s="82"/>
      <c r="AG43" s="98">
        <v>0</v>
      </c>
      <c r="AH43" s="84"/>
      <c r="AI43" s="82"/>
      <c r="AJ43" s="98">
        <v>247099953</v>
      </c>
      <c r="AK43" s="84"/>
      <c r="AL43" s="82"/>
      <c r="AM43" s="98">
        <v>6562229</v>
      </c>
      <c r="AN43" s="84"/>
      <c r="AO43" s="82"/>
      <c r="AP43" s="98">
        <v>253662182</v>
      </c>
    </row>
    <row r="44" spans="1:750">
      <c r="A44" s="101">
        <v>20100</v>
      </c>
      <c r="B44" s="27"/>
      <c r="C44" s="78" t="s">
        <v>30</v>
      </c>
      <c r="D44" s="28"/>
      <c r="E44" s="28"/>
      <c r="F44" s="98">
        <v>82318270</v>
      </c>
      <c r="G44" s="84"/>
      <c r="H44" s="84"/>
      <c r="I44" s="98">
        <v>4536179</v>
      </c>
      <c r="J44" s="84"/>
      <c r="K44" s="84"/>
      <c r="L44" s="98">
        <v>9103557</v>
      </c>
      <c r="M44" s="84"/>
      <c r="N44" s="84"/>
      <c r="O44" s="98">
        <v>2789535</v>
      </c>
      <c r="P44" s="84"/>
      <c r="Q44" s="84"/>
      <c r="R44" s="98">
        <v>1760773</v>
      </c>
      <c r="S44" s="84"/>
      <c r="T44" s="98">
        <v>18190044</v>
      </c>
      <c r="U44" s="84"/>
      <c r="V44" s="84"/>
      <c r="W44" s="84"/>
      <c r="X44" s="98">
        <v>0</v>
      </c>
      <c r="Y44" s="84"/>
      <c r="Z44" s="84"/>
      <c r="AA44" s="84">
        <v>0</v>
      </c>
      <c r="AB44" s="84"/>
      <c r="AC44" s="84"/>
      <c r="AD44" s="98">
        <v>0</v>
      </c>
      <c r="AE44" s="84"/>
      <c r="AF44" s="84"/>
      <c r="AG44" s="98">
        <v>0</v>
      </c>
      <c r="AH44" s="84"/>
      <c r="AI44" s="84"/>
      <c r="AJ44" s="98">
        <v>23796223</v>
      </c>
      <c r="AK44" s="84"/>
      <c r="AL44" s="84"/>
      <c r="AM44" s="98">
        <v>1289836</v>
      </c>
      <c r="AN44" s="84"/>
      <c r="AO44" s="84"/>
      <c r="AP44" s="98">
        <v>25086059</v>
      </c>
    </row>
    <row r="45" spans="1:750" s="25" customFormat="1">
      <c r="A45" s="23">
        <v>20200</v>
      </c>
      <c r="B45" s="23"/>
      <c r="C45" s="77" t="s">
        <v>278</v>
      </c>
      <c r="D45" s="24"/>
      <c r="E45" s="24"/>
      <c r="F45" s="100">
        <v>11027239</v>
      </c>
      <c r="G45" s="81"/>
      <c r="H45" s="81"/>
      <c r="I45" s="100">
        <v>607660</v>
      </c>
      <c r="J45" s="81"/>
      <c r="K45" s="81"/>
      <c r="L45" s="100">
        <v>1219500</v>
      </c>
      <c r="M45" s="81"/>
      <c r="N45" s="81"/>
      <c r="O45" s="100">
        <v>373682</v>
      </c>
      <c r="P45" s="81"/>
      <c r="Q45" s="81"/>
      <c r="R45" s="100">
        <v>513132</v>
      </c>
      <c r="S45" s="81"/>
      <c r="T45" s="100">
        <v>2713974</v>
      </c>
      <c r="U45" s="81"/>
      <c r="V45" s="82"/>
      <c r="W45" s="81"/>
      <c r="X45" s="100">
        <v>0</v>
      </c>
      <c r="Y45" s="81"/>
      <c r="Z45" s="81"/>
      <c r="AA45" s="81">
        <v>0</v>
      </c>
      <c r="AB45" s="81"/>
      <c r="AC45" s="81"/>
      <c r="AD45" s="100">
        <v>0</v>
      </c>
      <c r="AE45" s="81"/>
      <c r="AF45" s="81"/>
      <c r="AG45" s="100">
        <v>0</v>
      </c>
      <c r="AH45" s="81"/>
      <c r="AI45" s="81"/>
      <c r="AJ45" s="100">
        <v>3187708</v>
      </c>
      <c r="AK45" s="81"/>
      <c r="AL45" s="81"/>
      <c r="AM45" s="100">
        <v>324357</v>
      </c>
      <c r="AN45" s="81"/>
      <c r="AO45" s="81"/>
      <c r="AP45" s="100">
        <v>3512065</v>
      </c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</row>
    <row r="46" spans="1:750" s="26" customFormat="1">
      <c r="A46" s="23">
        <v>20300</v>
      </c>
      <c r="B46" s="23"/>
      <c r="C46" s="62" t="s">
        <v>31</v>
      </c>
      <c r="D46" s="24"/>
      <c r="E46" s="24"/>
      <c r="F46" s="99">
        <v>165192312</v>
      </c>
      <c r="G46" s="83"/>
      <c r="H46" s="83"/>
      <c r="I46" s="99">
        <v>9102985</v>
      </c>
      <c r="J46" s="83"/>
      <c r="K46" s="83"/>
      <c r="L46" s="99">
        <v>18268576</v>
      </c>
      <c r="M46" s="83"/>
      <c r="N46" s="83"/>
      <c r="O46" s="99">
        <v>5597904</v>
      </c>
      <c r="P46" s="83"/>
      <c r="Q46" s="83"/>
      <c r="R46" s="99">
        <v>407948</v>
      </c>
      <c r="S46" s="83"/>
      <c r="T46" s="99">
        <v>33377413</v>
      </c>
      <c r="U46" s="83"/>
      <c r="V46" s="84"/>
      <c r="W46" s="83"/>
      <c r="X46" s="99">
        <v>0</v>
      </c>
      <c r="Y46" s="83"/>
      <c r="Z46" s="83"/>
      <c r="AA46" s="83">
        <v>0</v>
      </c>
      <c r="AB46" s="83"/>
      <c r="AC46" s="83"/>
      <c r="AD46" s="99">
        <v>1907731</v>
      </c>
      <c r="AE46" s="83"/>
      <c r="AF46" s="83"/>
      <c r="AG46" s="99">
        <v>1907731</v>
      </c>
      <c r="AH46" s="83"/>
      <c r="AI46" s="83"/>
      <c r="AJ46" s="99">
        <v>47753106</v>
      </c>
      <c r="AK46" s="83"/>
      <c r="AL46" s="83"/>
      <c r="AM46" s="99">
        <v>329422</v>
      </c>
      <c r="AN46" s="83"/>
      <c r="AO46" s="83"/>
      <c r="AP46" s="99">
        <v>48082528</v>
      </c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</row>
    <row r="47" spans="1:750" s="26" customFormat="1">
      <c r="A47" s="23">
        <v>20400</v>
      </c>
      <c r="B47" s="23"/>
      <c r="C47" s="77" t="s">
        <v>32</v>
      </c>
      <c r="D47" s="24"/>
      <c r="E47" s="24"/>
      <c r="F47" s="99">
        <v>12265643</v>
      </c>
      <c r="G47" s="83"/>
      <c r="H47" s="83"/>
      <c r="I47" s="99">
        <v>675903</v>
      </c>
      <c r="J47" s="83"/>
      <c r="K47" s="83"/>
      <c r="L47" s="99">
        <v>1356454</v>
      </c>
      <c r="M47" s="83"/>
      <c r="N47" s="83"/>
      <c r="O47" s="99">
        <v>415648</v>
      </c>
      <c r="P47" s="83"/>
      <c r="Q47" s="83"/>
      <c r="R47" s="99">
        <v>337381</v>
      </c>
      <c r="S47" s="83"/>
      <c r="T47" s="99">
        <v>2785386</v>
      </c>
      <c r="U47" s="83"/>
      <c r="V47" s="84"/>
      <c r="W47" s="83"/>
      <c r="X47" s="99">
        <v>0</v>
      </c>
      <c r="Y47" s="83"/>
      <c r="Z47" s="83"/>
      <c r="AA47" s="83">
        <v>0</v>
      </c>
      <c r="AB47" s="83"/>
      <c r="AC47" s="83"/>
      <c r="AD47" s="99">
        <v>0</v>
      </c>
      <c r="AE47" s="83"/>
      <c r="AF47" s="83"/>
      <c r="AG47" s="99">
        <v>0</v>
      </c>
      <c r="AH47" s="83"/>
      <c r="AI47" s="83"/>
      <c r="AJ47" s="99">
        <v>3545701</v>
      </c>
      <c r="AK47" s="83"/>
      <c r="AL47" s="83"/>
      <c r="AM47" s="99">
        <v>102771</v>
      </c>
      <c r="AN47" s="83"/>
      <c r="AO47" s="83"/>
      <c r="AP47" s="99">
        <v>3648472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</row>
    <row r="48" spans="1:750" s="26" customFormat="1">
      <c r="A48" s="23">
        <v>20600</v>
      </c>
      <c r="B48" s="23"/>
      <c r="C48" s="77" t="s">
        <v>33</v>
      </c>
      <c r="D48" s="24"/>
      <c r="E48" s="24"/>
      <c r="F48" s="99">
        <v>23795493</v>
      </c>
      <c r="G48" s="83"/>
      <c r="H48" s="83"/>
      <c r="I48" s="99">
        <v>1311260</v>
      </c>
      <c r="J48" s="83"/>
      <c r="K48" s="83"/>
      <c r="L48" s="99">
        <v>2631538</v>
      </c>
      <c r="M48" s="83"/>
      <c r="N48" s="83"/>
      <c r="O48" s="99">
        <v>806363</v>
      </c>
      <c r="P48" s="83"/>
      <c r="Q48" s="83"/>
      <c r="R48" s="99">
        <v>196111</v>
      </c>
      <c r="S48" s="83"/>
      <c r="T48" s="99">
        <v>4945272</v>
      </c>
      <c r="U48" s="83"/>
      <c r="V48" s="84"/>
      <c r="W48" s="83"/>
      <c r="X48" s="99">
        <v>0</v>
      </c>
      <c r="Y48" s="83"/>
      <c r="Z48" s="83"/>
      <c r="AA48" s="83">
        <v>0</v>
      </c>
      <c r="AB48" s="83"/>
      <c r="AC48" s="83"/>
      <c r="AD48" s="99">
        <v>738655</v>
      </c>
      <c r="AE48" s="83"/>
      <c r="AF48" s="83"/>
      <c r="AG48" s="99">
        <v>738655</v>
      </c>
      <c r="AH48" s="83"/>
      <c r="AI48" s="83"/>
      <c r="AJ48" s="99">
        <v>6878702</v>
      </c>
      <c r="AK48" s="83"/>
      <c r="AL48" s="83"/>
      <c r="AM48" s="99">
        <v>172449</v>
      </c>
      <c r="AN48" s="83"/>
      <c r="AO48" s="83"/>
      <c r="AP48" s="99">
        <v>7051151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</row>
    <row r="49" spans="1:750" s="26" customFormat="1">
      <c r="A49" s="23">
        <v>20700</v>
      </c>
      <c r="B49" s="23"/>
      <c r="C49" s="77" t="s">
        <v>279</v>
      </c>
      <c r="D49" s="24"/>
      <c r="E49" s="24"/>
      <c r="F49" s="99">
        <v>51308617</v>
      </c>
      <c r="G49" s="83"/>
      <c r="H49" s="83"/>
      <c r="I49" s="99">
        <v>2827381</v>
      </c>
      <c r="J49" s="83"/>
      <c r="K49" s="83"/>
      <c r="L49" s="99">
        <v>5674207</v>
      </c>
      <c r="M49" s="83"/>
      <c r="N49" s="83"/>
      <c r="O49" s="99">
        <v>1738705</v>
      </c>
      <c r="P49" s="83"/>
      <c r="Q49" s="83"/>
      <c r="R49" s="99">
        <v>1365996</v>
      </c>
      <c r="S49" s="83"/>
      <c r="T49" s="99">
        <v>11606289</v>
      </c>
      <c r="U49" s="83"/>
      <c r="V49" s="84"/>
      <c r="W49" s="83"/>
      <c r="X49" s="99">
        <v>0</v>
      </c>
      <c r="Y49" s="83"/>
      <c r="Z49" s="83"/>
      <c r="AA49" s="83">
        <v>0</v>
      </c>
      <c r="AB49" s="83"/>
      <c r="AC49" s="83"/>
      <c r="AD49" s="99">
        <v>0</v>
      </c>
      <c r="AE49" s="83"/>
      <c r="AF49" s="83"/>
      <c r="AG49" s="99">
        <v>0</v>
      </c>
      <c r="AH49" s="83"/>
      <c r="AI49" s="83"/>
      <c r="AJ49" s="99">
        <v>14832081</v>
      </c>
      <c r="AK49" s="83"/>
      <c r="AL49" s="83"/>
      <c r="AM49" s="99">
        <v>1137765</v>
      </c>
      <c r="AN49" s="83"/>
      <c r="AO49" s="83"/>
      <c r="AP49" s="99">
        <v>15969846</v>
      </c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</row>
    <row r="50" spans="1:750" s="26" customFormat="1">
      <c r="A50" s="23">
        <v>20800</v>
      </c>
      <c r="B50" s="23"/>
      <c r="C50" s="62" t="s">
        <v>280</v>
      </c>
      <c r="D50" s="24"/>
      <c r="E50" s="24"/>
      <c r="F50" s="99">
        <v>41244313</v>
      </c>
      <c r="G50" s="83"/>
      <c r="H50" s="83"/>
      <c r="I50" s="99">
        <v>2272783</v>
      </c>
      <c r="J50" s="83"/>
      <c r="K50" s="83"/>
      <c r="L50" s="99">
        <v>4561198</v>
      </c>
      <c r="M50" s="83"/>
      <c r="N50" s="83"/>
      <c r="O50" s="99">
        <v>1397654</v>
      </c>
      <c r="P50" s="83"/>
      <c r="Q50" s="83"/>
      <c r="R50" s="99">
        <v>402302</v>
      </c>
      <c r="S50" s="83"/>
      <c r="T50" s="99">
        <v>8633937</v>
      </c>
      <c r="U50" s="83"/>
      <c r="V50" s="84"/>
      <c r="W50" s="83"/>
      <c r="X50" s="99">
        <v>0</v>
      </c>
      <c r="Y50" s="83"/>
      <c r="Z50" s="83"/>
      <c r="AA50" s="83">
        <v>0</v>
      </c>
      <c r="AB50" s="83"/>
      <c r="AC50" s="83"/>
      <c r="AD50" s="99">
        <v>0</v>
      </c>
      <c r="AE50" s="83"/>
      <c r="AF50" s="83"/>
      <c r="AG50" s="99">
        <v>0</v>
      </c>
      <c r="AH50" s="83"/>
      <c r="AI50" s="83"/>
      <c r="AJ50" s="99">
        <v>11922734</v>
      </c>
      <c r="AK50" s="83"/>
      <c r="AL50" s="83"/>
      <c r="AM50" s="99">
        <v>260296</v>
      </c>
      <c r="AN50" s="83"/>
      <c r="AO50" s="83"/>
      <c r="AP50" s="99">
        <v>12183030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</row>
    <row r="51" spans="1:750">
      <c r="A51" s="101">
        <v>20900</v>
      </c>
      <c r="B51" s="27"/>
      <c r="C51" s="65" t="s">
        <v>34</v>
      </c>
      <c r="D51" s="28"/>
      <c r="E51" s="28"/>
      <c r="F51" s="98">
        <v>64088953</v>
      </c>
      <c r="G51" s="84"/>
      <c r="H51" s="84"/>
      <c r="I51" s="98">
        <v>3531646</v>
      </c>
      <c r="J51" s="84"/>
      <c r="K51" s="84"/>
      <c r="L51" s="98">
        <v>7087581</v>
      </c>
      <c r="M51" s="84"/>
      <c r="N51" s="84"/>
      <c r="O51" s="98">
        <v>2171795</v>
      </c>
      <c r="P51" s="84"/>
      <c r="Q51" s="84"/>
      <c r="R51" s="98">
        <v>2329916</v>
      </c>
      <c r="S51" s="84"/>
      <c r="T51" s="98">
        <v>15120938</v>
      </c>
      <c r="U51" s="84"/>
      <c r="V51" s="84"/>
      <c r="W51" s="84"/>
      <c r="X51" s="98">
        <v>0</v>
      </c>
      <c r="Y51" s="84"/>
      <c r="Z51" s="84"/>
      <c r="AA51" s="84">
        <v>0</v>
      </c>
      <c r="AB51" s="84"/>
      <c r="AC51" s="84"/>
      <c r="AD51" s="98">
        <v>0</v>
      </c>
      <c r="AE51" s="84"/>
      <c r="AF51" s="84"/>
      <c r="AG51" s="98">
        <v>0</v>
      </c>
      <c r="AH51" s="84"/>
      <c r="AI51" s="84"/>
      <c r="AJ51" s="98">
        <v>18526568</v>
      </c>
      <c r="AK51" s="84"/>
      <c r="AL51" s="84"/>
      <c r="AM51" s="98">
        <v>1581865</v>
      </c>
      <c r="AN51" s="84"/>
      <c r="AO51" s="84"/>
      <c r="AP51" s="98">
        <v>20108433</v>
      </c>
    </row>
    <row r="52" spans="1:750">
      <c r="A52" s="101">
        <v>21200</v>
      </c>
      <c r="B52" s="27"/>
      <c r="C52" s="78" t="s">
        <v>289</v>
      </c>
      <c r="D52" s="28"/>
      <c r="E52" s="28"/>
      <c r="F52" s="98">
        <v>24475710</v>
      </c>
      <c r="G52" s="84"/>
      <c r="H52" s="84"/>
      <c r="I52" s="98">
        <v>1348743</v>
      </c>
      <c r="J52" s="84"/>
      <c r="K52" s="84"/>
      <c r="L52" s="98">
        <v>2706763</v>
      </c>
      <c r="M52" s="84"/>
      <c r="N52" s="84"/>
      <c r="O52" s="98">
        <v>829413</v>
      </c>
      <c r="P52" s="84"/>
      <c r="Q52" s="84"/>
      <c r="R52" s="98">
        <v>1039612</v>
      </c>
      <c r="S52" s="84"/>
      <c r="T52" s="98">
        <v>5924531</v>
      </c>
      <c r="U52" s="84"/>
      <c r="V52" s="84"/>
      <c r="W52" s="84"/>
      <c r="X52" s="98">
        <v>0</v>
      </c>
      <c r="Y52" s="84"/>
      <c r="Z52" s="84"/>
      <c r="AA52" s="84">
        <v>0</v>
      </c>
      <c r="AB52" s="84"/>
      <c r="AC52" s="84"/>
      <c r="AD52" s="98">
        <v>0</v>
      </c>
      <c r="AE52" s="84"/>
      <c r="AF52" s="84"/>
      <c r="AG52" s="98">
        <v>0</v>
      </c>
      <c r="AH52" s="84"/>
      <c r="AI52" s="84"/>
      <c r="AJ52" s="98">
        <v>7075336</v>
      </c>
      <c r="AK52" s="84"/>
      <c r="AL52" s="84"/>
      <c r="AM52" s="98">
        <v>593292</v>
      </c>
      <c r="AN52" s="84"/>
      <c r="AO52" s="84"/>
      <c r="AP52" s="98">
        <v>7668628</v>
      </c>
    </row>
    <row r="53" spans="1:750">
      <c r="A53" s="101">
        <v>21300</v>
      </c>
      <c r="B53" s="27"/>
      <c r="C53" s="65" t="s">
        <v>298</v>
      </c>
      <c r="D53" s="28"/>
      <c r="E53" s="28"/>
      <c r="F53" s="98">
        <v>274052313</v>
      </c>
      <c r="G53" s="84"/>
      <c r="H53" s="84"/>
      <c r="I53" s="98">
        <v>15101756</v>
      </c>
      <c r="J53" s="84"/>
      <c r="K53" s="84"/>
      <c r="L53" s="98">
        <v>30307376</v>
      </c>
      <c r="M53" s="84"/>
      <c r="N53" s="84"/>
      <c r="O53" s="98">
        <v>9286864</v>
      </c>
      <c r="P53" s="84"/>
      <c r="Q53" s="84"/>
      <c r="R53" s="98">
        <v>1798505</v>
      </c>
      <c r="S53" s="84"/>
      <c r="T53" s="98">
        <v>56494501</v>
      </c>
      <c r="U53" s="84"/>
      <c r="V53" s="84"/>
      <c r="W53" s="84"/>
      <c r="X53" s="98">
        <v>0</v>
      </c>
      <c r="Y53" s="84"/>
      <c r="Z53" s="84"/>
      <c r="AA53" s="84">
        <v>0</v>
      </c>
      <c r="AB53" s="84"/>
      <c r="AC53" s="84"/>
      <c r="AD53" s="98">
        <v>0</v>
      </c>
      <c r="AE53" s="84"/>
      <c r="AF53" s="84"/>
      <c r="AG53" s="98">
        <v>0</v>
      </c>
      <c r="AH53" s="84"/>
      <c r="AI53" s="84"/>
      <c r="AJ53" s="98">
        <v>79221902</v>
      </c>
      <c r="AK53" s="84"/>
      <c r="AL53" s="84"/>
      <c r="AM53" s="98">
        <v>1771857</v>
      </c>
      <c r="AN53" s="84"/>
      <c r="AO53" s="84"/>
      <c r="AP53" s="98">
        <v>80993759</v>
      </c>
    </row>
    <row r="54" spans="1:750" s="11" customFormat="1">
      <c r="A54" s="101">
        <v>21520</v>
      </c>
      <c r="B54" s="27"/>
      <c r="C54" s="78" t="s">
        <v>316</v>
      </c>
      <c r="D54" s="28"/>
      <c r="E54" s="28"/>
      <c r="F54" s="97">
        <v>379561977</v>
      </c>
      <c r="G54" s="82"/>
      <c r="H54" s="82"/>
      <c r="I54" s="97">
        <v>20915906</v>
      </c>
      <c r="J54" s="82"/>
      <c r="K54" s="82"/>
      <c r="L54" s="97">
        <v>41975663</v>
      </c>
      <c r="M54" s="82"/>
      <c r="N54" s="82"/>
      <c r="O54" s="97">
        <v>12862291</v>
      </c>
      <c r="P54" s="82"/>
      <c r="Q54" s="82"/>
      <c r="R54" s="97">
        <v>2288439</v>
      </c>
      <c r="S54" s="82"/>
      <c r="T54" s="97">
        <v>78042299</v>
      </c>
      <c r="U54" s="82"/>
      <c r="V54" s="82"/>
      <c r="W54" s="82"/>
      <c r="X54" s="97">
        <v>0</v>
      </c>
      <c r="Y54" s="82"/>
      <c r="Z54" s="82"/>
      <c r="AA54" s="82">
        <v>0</v>
      </c>
      <c r="AB54" s="82"/>
      <c r="AC54" s="82"/>
      <c r="AD54" s="97">
        <v>730409</v>
      </c>
      <c r="AE54" s="82"/>
      <c r="AF54" s="82"/>
      <c r="AG54" s="97">
        <v>730409</v>
      </c>
      <c r="AH54" s="82"/>
      <c r="AI54" s="82"/>
      <c r="AJ54" s="97">
        <v>109722196</v>
      </c>
      <c r="AK54" s="82"/>
      <c r="AL54" s="82"/>
      <c r="AM54" s="97">
        <v>2647391</v>
      </c>
      <c r="AN54" s="82"/>
      <c r="AO54" s="82"/>
      <c r="AP54" s="97">
        <v>112369587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</row>
    <row r="55" spans="1:750">
      <c r="A55" s="101">
        <v>21525</v>
      </c>
      <c r="B55" s="27"/>
      <c r="C55" s="78" t="s">
        <v>35</v>
      </c>
      <c r="D55" s="28"/>
      <c r="E55" s="28"/>
      <c r="F55" s="98">
        <v>12629311</v>
      </c>
      <c r="G55" s="84"/>
      <c r="H55" s="82"/>
      <c r="I55" s="98">
        <v>695943</v>
      </c>
      <c r="J55" s="84"/>
      <c r="K55" s="82"/>
      <c r="L55" s="98">
        <v>1396672</v>
      </c>
      <c r="M55" s="84"/>
      <c r="N55" s="82"/>
      <c r="O55" s="98">
        <v>427972</v>
      </c>
      <c r="P55" s="84"/>
      <c r="Q55" s="82"/>
      <c r="R55" s="98">
        <v>408050</v>
      </c>
      <c r="S55" s="82"/>
      <c r="T55" s="98">
        <v>2928637</v>
      </c>
      <c r="U55" s="82"/>
      <c r="V55" s="84"/>
      <c r="W55" s="82"/>
      <c r="X55" s="98">
        <v>0</v>
      </c>
      <c r="Y55" s="84"/>
      <c r="Z55" s="82"/>
      <c r="AA55" s="84">
        <v>0</v>
      </c>
      <c r="AB55" s="84"/>
      <c r="AC55" s="82"/>
      <c r="AD55" s="98">
        <v>225646</v>
      </c>
      <c r="AE55" s="84"/>
      <c r="AF55" s="82"/>
      <c r="AG55" s="98">
        <v>225646</v>
      </c>
      <c r="AH55" s="84"/>
      <c r="AI55" s="82"/>
      <c r="AJ55" s="98">
        <v>3650829</v>
      </c>
      <c r="AK55" s="84"/>
      <c r="AL55" s="82"/>
      <c r="AM55" s="98">
        <v>22475</v>
      </c>
      <c r="AN55" s="84"/>
      <c r="AO55" s="82"/>
      <c r="AP55" s="98">
        <v>3673304</v>
      </c>
    </row>
    <row r="56" spans="1:750">
      <c r="A56" s="101">
        <v>21525.200000000001</v>
      </c>
      <c r="B56" s="27"/>
      <c r="C56" s="78" t="s">
        <v>36</v>
      </c>
      <c r="D56" s="28"/>
      <c r="E56" s="28"/>
      <c r="F56" s="98">
        <v>1407553</v>
      </c>
      <c r="G56" s="84"/>
      <c r="H56" s="84"/>
      <c r="I56" s="98">
        <v>77564</v>
      </c>
      <c r="J56" s="84"/>
      <c r="K56" s="84"/>
      <c r="L56" s="98">
        <v>155661</v>
      </c>
      <c r="M56" s="84"/>
      <c r="N56" s="84"/>
      <c r="O56" s="98">
        <v>47698</v>
      </c>
      <c r="P56" s="84"/>
      <c r="Q56" s="84"/>
      <c r="R56" s="98">
        <v>22175</v>
      </c>
      <c r="S56" s="84"/>
      <c r="T56" s="98">
        <v>303098</v>
      </c>
      <c r="U56" s="84"/>
      <c r="V56" s="84"/>
      <c r="W56" s="84"/>
      <c r="X56" s="98">
        <v>0</v>
      </c>
      <c r="Y56" s="84"/>
      <c r="Z56" s="84"/>
      <c r="AA56" s="84">
        <v>0</v>
      </c>
      <c r="AB56" s="84"/>
      <c r="AC56" s="84"/>
      <c r="AD56" s="98">
        <v>33385</v>
      </c>
      <c r="AE56" s="84"/>
      <c r="AF56" s="84"/>
      <c r="AG56" s="98">
        <v>33385</v>
      </c>
      <c r="AH56" s="84"/>
      <c r="AI56" s="84"/>
      <c r="AJ56" s="98">
        <v>406889</v>
      </c>
      <c r="AK56" s="84"/>
      <c r="AL56" s="84"/>
      <c r="AM56" s="98">
        <v>35077</v>
      </c>
      <c r="AN56" s="84"/>
      <c r="AO56" s="84"/>
      <c r="AP56" s="98">
        <v>441966</v>
      </c>
    </row>
    <row r="57" spans="1:750" s="25" customFormat="1">
      <c r="A57" s="23">
        <v>21550</v>
      </c>
      <c r="B57" s="23"/>
      <c r="C57" s="77" t="s">
        <v>37</v>
      </c>
      <c r="D57" s="24"/>
      <c r="E57" s="24"/>
      <c r="F57" s="100">
        <v>458177115</v>
      </c>
      <c r="G57" s="81"/>
      <c r="H57" s="81"/>
      <c r="I57" s="100">
        <v>25248023</v>
      </c>
      <c r="J57" s="81"/>
      <c r="K57" s="81"/>
      <c r="L57" s="100">
        <v>50669692</v>
      </c>
      <c r="M57" s="81"/>
      <c r="N57" s="81"/>
      <c r="O57" s="100">
        <v>15526338</v>
      </c>
      <c r="P57" s="81"/>
      <c r="Q57" s="81"/>
      <c r="R57" s="100">
        <v>8300197</v>
      </c>
      <c r="S57" s="81"/>
      <c r="T57" s="100">
        <v>99744250</v>
      </c>
      <c r="U57" s="81"/>
      <c r="V57" s="82"/>
      <c r="W57" s="81"/>
      <c r="X57" s="100">
        <v>0</v>
      </c>
      <c r="Y57" s="81"/>
      <c r="Z57" s="81"/>
      <c r="AA57" s="81">
        <v>0</v>
      </c>
      <c r="AB57" s="81"/>
      <c r="AC57" s="81"/>
      <c r="AD57" s="100">
        <v>0</v>
      </c>
      <c r="AE57" s="81"/>
      <c r="AF57" s="81"/>
      <c r="AG57" s="100">
        <v>0</v>
      </c>
      <c r="AH57" s="81"/>
      <c r="AI57" s="81"/>
      <c r="AJ57" s="100">
        <v>132447933</v>
      </c>
      <c r="AK57" s="81"/>
      <c r="AL57" s="81"/>
      <c r="AM57" s="100">
        <v>4015165</v>
      </c>
      <c r="AN57" s="81"/>
      <c r="AO57" s="81"/>
      <c r="AP57" s="100">
        <v>136463098</v>
      </c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</row>
    <row r="58" spans="1:750" s="26" customFormat="1">
      <c r="A58" s="23">
        <v>21570</v>
      </c>
      <c r="B58" s="23"/>
      <c r="C58" s="77" t="s">
        <v>38</v>
      </c>
      <c r="D58" s="24"/>
      <c r="E58" s="24"/>
      <c r="F58" s="99">
        <v>1992321</v>
      </c>
      <c r="G58" s="83"/>
      <c r="H58" s="83"/>
      <c r="I58" s="99">
        <v>109788</v>
      </c>
      <c r="J58" s="83"/>
      <c r="K58" s="83"/>
      <c r="L58" s="99">
        <v>220330</v>
      </c>
      <c r="M58" s="83"/>
      <c r="N58" s="83"/>
      <c r="O58" s="99">
        <v>67514</v>
      </c>
      <c r="P58" s="83"/>
      <c r="Q58" s="83"/>
      <c r="R58" s="99">
        <v>49937</v>
      </c>
      <c r="S58" s="83"/>
      <c r="T58" s="99">
        <v>447569</v>
      </c>
      <c r="U58" s="83"/>
      <c r="V58" s="84"/>
      <c r="W58" s="83"/>
      <c r="X58" s="99">
        <v>0</v>
      </c>
      <c r="Y58" s="83"/>
      <c r="Z58" s="83"/>
      <c r="AA58" s="83">
        <v>0</v>
      </c>
      <c r="AB58" s="83"/>
      <c r="AC58" s="83"/>
      <c r="AD58" s="99">
        <v>4393</v>
      </c>
      <c r="AE58" s="83"/>
      <c r="AF58" s="83"/>
      <c r="AG58" s="99">
        <v>4393</v>
      </c>
      <c r="AH58" s="83"/>
      <c r="AI58" s="83"/>
      <c r="AJ58" s="99">
        <v>575932</v>
      </c>
      <c r="AK58" s="83"/>
      <c r="AL58" s="83"/>
      <c r="AM58" s="99">
        <v>24462</v>
      </c>
      <c r="AN58" s="83"/>
      <c r="AO58" s="83"/>
      <c r="AP58" s="99">
        <v>600394</v>
      </c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</row>
    <row r="59" spans="1:750" s="26" customFormat="1">
      <c r="A59" s="23">
        <v>21800</v>
      </c>
      <c r="B59" s="23"/>
      <c r="C59" s="77" t="s">
        <v>39</v>
      </c>
      <c r="D59" s="24"/>
      <c r="E59" s="24"/>
      <c r="F59" s="99">
        <v>40332122</v>
      </c>
      <c r="G59" s="83"/>
      <c r="H59" s="83"/>
      <c r="I59" s="99">
        <v>2222517</v>
      </c>
      <c r="J59" s="83"/>
      <c r="K59" s="83"/>
      <c r="L59" s="99">
        <v>4460319</v>
      </c>
      <c r="M59" s="83"/>
      <c r="N59" s="83"/>
      <c r="O59" s="99">
        <v>1366743</v>
      </c>
      <c r="P59" s="83"/>
      <c r="Q59" s="83"/>
      <c r="R59" s="99">
        <v>1148471</v>
      </c>
      <c r="S59" s="83"/>
      <c r="T59" s="99">
        <v>9198050</v>
      </c>
      <c r="U59" s="83"/>
      <c r="V59" s="84"/>
      <c r="W59" s="83"/>
      <c r="X59" s="99">
        <v>0</v>
      </c>
      <c r="Y59" s="83"/>
      <c r="Z59" s="83"/>
      <c r="AA59" s="83">
        <v>0</v>
      </c>
      <c r="AB59" s="83"/>
      <c r="AC59" s="83"/>
      <c r="AD59" s="99">
        <v>0</v>
      </c>
      <c r="AE59" s="83"/>
      <c r="AF59" s="83"/>
      <c r="AG59" s="99">
        <v>0</v>
      </c>
      <c r="AH59" s="83"/>
      <c r="AI59" s="83"/>
      <c r="AJ59" s="99">
        <v>11659042</v>
      </c>
      <c r="AK59" s="83"/>
      <c r="AL59" s="83"/>
      <c r="AM59" s="99">
        <v>692703</v>
      </c>
      <c r="AN59" s="83"/>
      <c r="AO59" s="83"/>
      <c r="AP59" s="99">
        <v>12351745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</row>
    <row r="60" spans="1:750" s="26" customFormat="1">
      <c r="A60" s="23">
        <v>21900</v>
      </c>
      <c r="B60" s="23"/>
      <c r="C60" s="77" t="s">
        <v>40</v>
      </c>
      <c r="D60" s="24"/>
      <c r="E60" s="24"/>
      <c r="F60" s="99">
        <v>23355708</v>
      </c>
      <c r="G60" s="83"/>
      <c r="H60" s="83"/>
      <c r="I60" s="99">
        <v>1287025</v>
      </c>
      <c r="J60" s="83"/>
      <c r="K60" s="83"/>
      <c r="L60" s="99">
        <v>2582902</v>
      </c>
      <c r="M60" s="83"/>
      <c r="N60" s="83"/>
      <c r="O60" s="99">
        <v>791459</v>
      </c>
      <c r="P60" s="83"/>
      <c r="Q60" s="83"/>
      <c r="R60" s="99">
        <v>139246</v>
      </c>
      <c r="S60" s="83"/>
      <c r="T60" s="99">
        <v>4800632</v>
      </c>
      <c r="U60" s="83"/>
      <c r="V60" s="84"/>
      <c r="W60" s="83"/>
      <c r="X60" s="99">
        <v>0</v>
      </c>
      <c r="Y60" s="83"/>
      <c r="Z60" s="83"/>
      <c r="AA60" s="83">
        <v>0</v>
      </c>
      <c r="AB60" s="83"/>
      <c r="AC60" s="83"/>
      <c r="AD60" s="99">
        <v>867395</v>
      </c>
      <c r="AE60" s="83"/>
      <c r="AF60" s="83"/>
      <c r="AG60" s="99">
        <v>867395</v>
      </c>
      <c r="AH60" s="83"/>
      <c r="AI60" s="83"/>
      <c r="AJ60" s="99">
        <v>6751571</v>
      </c>
      <c r="AK60" s="83"/>
      <c r="AL60" s="83"/>
      <c r="AM60" s="99">
        <v>-248761</v>
      </c>
      <c r="AN60" s="83"/>
      <c r="AO60" s="83"/>
      <c r="AP60" s="99">
        <v>6502810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</row>
    <row r="61" spans="1:750" s="26" customFormat="1">
      <c r="A61" s="23">
        <v>22000</v>
      </c>
      <c r="B61" s="23"/>
      <c r="C61" s="77" t="s">
        <v>41</v>
      </c>
      <c r="D61" s="24"/>
      <c r="E61" s="24"/>
      <c r="F61" s="99">
        <v>40494021</v>
      </c>
      <c r="G61" s="83"/>
      <c r="H61" s="83"/>
      <c r="I61" s="99">
        <v>2231438</v>
      </c>
      <c r="J61" s="83"/>
      <c r="K61" s="83"/>
      <c r="L61" s="99">
        <v>4478224</v>
      </c>
      <c r="M61" s="83"/>
      <c r="N61" s="83"/>
      <c r="O61" s="99">
        <v>1372229</v>
      </c>
      <c r="P61" s="83"/>
      <c r="Q61" s="83"/>
      <c r="R61" s="99">
        <v>1261093</v>
      </c>
      <c r="S61" s="83"/>
      <c r="T61" s="99">
        <v>9342984</v>
      </c>
      <c r="U61" s="83"/>
      <c r="V61" s="84"/>
      <c r="W61" s="83"/>
      <c r="X61" s="99">
        <v>0</v>
      </c>
      <c r="Y61" s="83"/>
      <c r="Z61" s="83"/>
      <c r="AA61" s="83">
        <v>0</v>
      </c>
      <c r="AB61" s="83"/>
      <c r="AC61" s="83"/>
      <c r="AD61" s="99">
        <v>483720</v>
      </c>
      <c r="AE61" s="83"/>
      <c r="AF61" s="83"/>
      <c r="AG61" s="99">
        <v>483720</v>
      </c>
      <c r="AH61" s="83"/>
      <c r="AI61" s="83"/>
      <c r="AJ61" s="99">
        <v>11705843</v>
      </c>
      <c r="AK61" s="83"/>
      <c r="AL61" s="83"/>
      <c r="AM61" s="99">
        <v>295064</v>
      </c>
      <c r="AN61" s="83"/>
      <c r="AO61" s="83"/>
      <c r="AP61" s="99">
        <v>12000907</v>
      </c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</row>
    <row r="62" spans="1:750" s="26" customFormat="1">
      <c r="A62" s="23">
        <v>23000</v>
      </c>
      <c r="B62" s="23"/>
      <c r="C62" s="77" t="s">
        <v>42</v>
      </c>
      <c r="D62" s="24"/>
      <c r="E62" s="24"/>
      <c r="F62" s="99">
        <v>13697360</v>
      </c>
      <c r="G62" s="83"/>
      <c r="H62" s="83"/>
      <c r="I62" s="99">
        <v>754798</v>
      </c>
      <c r="J62" s="83"/>
      <c r="K62" s="83"/>
      <c r="L62" s="99">
        <v>1514788</v>
      </c>
      <c r="M62" s="83"/>
      <c r="N62" s="83"/>
      <c r="O62" s="99">
        <v>464165</v>
      </c>
      <c r="P62" s="83"/>
      <c r="Q62" s="83"/>
      <c r="R62" s="99">
        <v>0</v>
      </c>
      <c r="S62" s="83"/>
      <c r="T62" s="99">
        <v>2733751</v>
      </c>
      <c r="U62" s="83"/>
      <c r="V62" s="84"/>
      <c r="W62" s="83"/>
      <c r="X62" s="99">
        <v>0</v>
      </c>
      <c r="Y62" s="83"/>
      <c r="Z62" s="83"/>
      <c r="AA62" s="83">
        <v>0</v>
      </c>
      <c r="AB62" s="83"/>
      <c r="AC62" s="83"/>
      <c r="AD62" s="99">
        <v>254127</v>
      </c>
      <c r="AE62" s="83"/>
      <c r="AF62" s="83"/>
      <c r="AG62" s="99">
        <v>254127</v>
      </c>
      <c r="AH62" s="83"/>
      <c r="AI62" s="83"/>
      <c r="AJ62" s="99">
        <v>3959576</v>
      </c>
      <c r="AK62" s="83"/>
      <c r="AL62" s="83"/>
      <c r="AM62" s="99">
        <v>8614</v>
      </c>
      <c r="AN62" s="83"/>
      <c r="AO62" s="83"/>
      <c r="AP62" s="99">
        <v>3968190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</row>
    <row r="63" spans="1:750">
      <c r="A63" s="101">
        <v>23100</v>
      </c>
      <c r="B63" s="27"/>
      <c r="C63" s="78" t="s">
        <v>43</v>
      </c>
      <c r="D63" s="28"/>
      <c r="E63" s="28"/>
      <c r="F63" s="98">
        <v>90047124</v>
      </c>
      <c r="G63" s="84"/>
      <c r="H63" s="84"/>
      <c r="I63" s="98">
        <v>4962081</v>
      </c>
      <c r="J63" s="84"/>
      <c r="K63" s="84"/>
      <c r="L63" s="98">
        <v>9958289</v>
      </c>
      <c r="M63" s="84"/>
      <c r="N63" s="84"/>
      <c r="O63" s="98">
        <v>3051445</v>
      </c>
      <c r="P63" s="84"/>
      <c r="Q63" s="84"/>
      <c r="R63" s="98">
        <v>2619187</v>
      </c>
      <c r="S63" s="84"/>
      <c r="T63" s="98">
        <v>20591002</v>
      </c>
      <c r="U63" s="84"/>
      <c r="V63" s="84"/>
      <c r="W63" s="84"/>
      <c r="X63" s="98">
        <v>0</v>
      </c>
      <c r="Y63" s="84"/>
      <c r="Z63" s="84"/>
      <c r="AA63" s="84">
        <v>0</v>
      </c>
      <c r="AB63" s="84"/>
      <c r="AC63" s="84"/>
      <c r="AD63" s="98">
        <v>0</v>
      </c>
      <c r="AE63" s="84"/>
      <c r="AF63" s="84"/>
      <c r="AG63" s="98">
        <v>0</v>
      </c>
      <c r="AH63" s="84"/>
      <c r="AI63" s="84"/>
      <c r="AJ63" s="98">
        <v>26030448</v>
      </c>
      <c r="AK63" s="84"/>
      <c r="AL63" s="84"/>
      <c r="AM63" s="98">
        <v>2103004</v>
      </c>
      <c r="AN63" s="84"/>
      <c r="AO63" s="84"/>
      <c r="AP63" s="98">
        <v>28133452</v>
      </c>
    </row>
    <row r="64" spans="1:750">
      <c r="A64" s="101">
        <v>23200</v>
      </c>
      <c r="B64" s="27"/>
      <c r="C64" s="78" t="s">
        <v>44</v>
      </c>
      <c r="D64" s="28"/>
      <c r="E64" s="28"/>
      <c r="F64" s="98">
        <v>50369845</v>
      </c>
      <c r="G64" s="84"/>
      <c r="H64" s="84"/>
      <c r="I64" s="98">
        <v>2775649</v>
      </c>
      <c r="J64" s="84"/>
      <c r="K64" s="84"/>
      <c r="L64" s="98">
        <v>5570389</v>
      </c>
      <c r="M64" s="84"/>
      <c r="N64" s="84"/>
      <c r="O64" s="98">
        <v>1706893</v>
      </c>
      <c r="P64" s="84"/>
      <c r="Q64" s="84"/>
      <c r="R64" s="98">
        <v>1629289</v>
      </c>
      <c r="S64" s="84"/>
      <c r="T64" s="98">
        <v>11682220</v>
      </c>
      <c r="U64" s="84"/>
      <c r="V64" s="84"/>
      <c r="W64" s="84"/>
      <c r="X64" s="98">
        <v>0</v>
      </c>
      <c r="Y64" s="84"/>
      <c r="Z64" s="84"/>
      <c r="AA64" s="84">
        <v>0</v>
      </c>
      <c r="AB64" s="84"/>
      <c r="AC64" s="84"/>
      <c r="AD64" s="98">
        <v>0</v>
      </c>
      <c r="AE64" s="84"/>
      <c r="AF64" s="84"/>
      <c r="AG64" s="98">
        <v>0</v>
      </c>
      <c r="AH64" s="84"/>
      <c r="AI64" s="84"/>
      <c r="AJ64" s="98">
        <v>14560705</v>
      </c>
      <c r="AK64" s="84"/>
      <c r="AL64" s="84"/>
      <c r="AM64" s="98">
        <v>1156843</v>
      </c>
      <c r="AN64" s="84"/>
      <c r="AO64" s="84"/>
      <c r="AP64" s="98">
        <v>15717548</v>
      </c>
    </row>
    <row r="65" spans="1:750">
      <c r="A65" s="101">
        <v>30000</v>
      </c>
      <c r="B65" s="27"/>
      <c r="C65" s="78" t="s">
        <v>45</v>
      </c>
      <c r="D65" s="28"/>
      <c r="E65" s="28"/>
      <c r="F65" s="98">
        <v>10798889</v>
      </c>
      <c r="G65" s="84"/>
      <c r="H65" s="84"/>
      <c r="I65" s="98">
        <v>595077</v>
      </c>
      <c r="J65" s="84"/>
      <c r="K65" s="84"/>
      <c r="L65" s="98">
        <v>1194246</v>
      </c>
      <c r="M65" s="84"/>
      <c r="N65" s="84"/>
      <c r="O65" s="98">
        <v>365944</v>
      </c>
      <c r="P65" s="84"/>
      <c r="Q65" s="84"/>
      <c r="R65" s="98">
        <v>0</v>
      </c>
      <c r="S65" s="84"/>
      <c r="T65" s="98">
        <v>2155267</v>
      </c>
      <c r="U65" s="84"/>
      <c r="V65" s="84"/>
      <c r="W65" s="84"/>
      <c r="X65" s="98">
        <v>0</v>
      </c>
      <c r="Y65" s="84"/>
      <c r="Z65" s="84"/>
      <c r="AA65" s="84">
        <v>0</v>
      </c>
      <c r="AB65" s="84"/>
      <c r="AC65" s="84"/>
      <c r="AD65" s="98">
        <v>378713</v>
      </c>
      <c r="AE65" s="84"/>
      <c r="AF65" s="84"/>
      <c r="AG65" s="98">
        <v>378713</v>
      </c>
      <c r="AH65" s="84"/>
      <c r="AI65" s="84"/>
      <c r="AJ65" s="98">
        <v>3121698</v>
      </c>
      <c r="AK65" s="84"/>
      <c r="AL65" s="84"/>
      <c r="AM65" s="98">
        <v>-237304</v>
      </c>
      <c r="AN65" s="84"/>
      <c r="AO65" s="84"/>
      <c r="AP65" s="98">
        <v>2884394</v>
      </c>
    </row>
    <row r="66" spans="1:750" s="11" customFormat="1">
      <c r="A66" s="101">
        <v>30100</v>
      </c>
      <c r="B66" s="27"/>
      <c r="C66" s="78" t="s">
        <v>46</v>
      </c>
      <c r="D66" s="28"/>
      <c r="E66" s="28"/>
      <c r="F66" s="97">
        <v>101677254</v>
      </c>
      <c r="G66" s="82"/>
      <c r="H66" s="82"/>
      <c r="I66" s="97">
        <v>5602963</v>
      </c>
      <c r="J66" s="82"/>
      <c r="K66" s="82"/>
      <c r="L66" s="97">
        <v>11244462</v>
      </c>
      <c r="M66" s="82"/>
      <c r="N66" s="82"/>
      <c r="O66" s="97">
        <v>3445557</v>
      </c>
      <c r="P66" s="82"/>
      <c r="Q66" s="82"/>
      <c r="R66" s="97">
        <v>0</v>
      </c>
      <c r="S66" s="82"/>
      <c r="T66" s="97">
        <v>20292982</v>
      </c>
      <c r="U66" s="82"/>
      <c r="V66" s="82"/>
      <c r="W66" s="82"/>
      <c r="X66" s="97">
        <v>0</v>
      </c>
      <c r="Y66" s="82"/>
      <c r="Z66" s="82"/>
      <c r="AA66" s="82">
        <v>0</v>
      </c>
      <c r="AB66" s="82"/>
      <c r="AC66" s="82"/>
      <c r="AD66" s="97">
        <v>1453239</v>
      </c>
      <c r="AE66" s="82"/>
      <c r="AF66" s="82"/>
      <c r="AG66" s="97">
        <v>1453239</v>
      </c>
      <c r="AH66" s="82"/>
      <c r="AI66" s="82"/>
      <c r="AJ66" s="97">
        <v>29392437</v>
      </c>
      <c r="AK66" s="82"/>
      <c r="AL66" s="82"/>
      <c r="AM66" s="97">
        <v>-1339252</v>
      </c>
      <c r="AN66" s="82"/>
      <c r="AO66" s="82"/>
      <c r="AP66" s="97">
        <v>28053185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</row>
    <row r="67" spans="1:750">
      <c r="A67" s="101">
        <v>30102</v>
      </c>
      <c r="B67" s="27"/>
      <c r="C67" s="78" t="s">
        <v>47</v>
      </c>
      <c r="D67" s="28"/>
      <c r="E67" s="28"/>
      <c r="F67" s="98">
        <v>2085353</v>
      </c>
      <c r="G67" s="84"/>
      <c r="H67" s="82"/>
      <c r="I67" s="98">
        <v>114914</v>
      </c>
      <c r="J67" s="84"/>
      <c r="K67" s="82"/>
      <c r="L67" s="98">
        <v>230619</v>
      </c>
      <c r="M67" s="84"/>
      <c r="N67" s="82"/>
      <c r="O67" s="98">
        <v>70667</v>
      </c>
      <c r="P67" s="84"/>
      <c r="Q67" s="82"/>
      <c r="R67" s="98">
        <v>2113</v>
      </c>
      <c r="S67" s="82"/>
      <c r="T67" s="98">
        <v>418313</v>
      </c>
      <c r="U67" s="82"/>
      <c r="V67" s="84"/>
      <c r="W67" s="82"/>
      <c r="X67" s="98">
        <v>0</v>
      </c>
      <c r="Y67" s="84"/>
      <c r="Z67" s="82"/>
      <c r="AA67" s="84">
        <v>0</v>
      </c>
      <c r="AB67" s="84"/>
      <c r="AC67" s="82"/>
      <c r="AD67" s="98">
        <v>34514</v>
      </c>
      <c r="AE67" s="84"/>
      <c r="AF67" s="82"/>
      <c r="AG67" s="98">
        <v>34514</v>
      </c>
      <c r="AH67" s="84"/>
      <c r="AI67" s="82"/>
      <c r="AJ67" s="98">
        <v>602825</v>
      </c>
      <c r="AK67" s="84"/>
      <c r="AL67" s="82"/>
      <c r="AM67" s="98">
        <v>-11799</v>
      </c>
      <c r="AN67" s="84"/>
      <c r="AO67" s="82"/>
      <c r="AP67" s="98">
        <v>591026</v>
      </c>
    </row>
    <row r="68" spans="1:750">
      <c r="A68" s="101">
        <v>30103</v>
      </c>
      <c r="B68" s="27"/>
      <c r="C68" s="78" t="s">
        <v>48</v>
      </c>
      <c r="D68" s="28"/>
      <c r="E68" s="28"/>
      <c r="F68" s="98">
        <v>2883973</v>
      </c>
      <c r="G68" s="84"/>
      <c r="H68" s="84"/>
      <c r="I68" s="98">
        <v>158922</v>
      </c>
      <c r="J68" s="84"/>
      <c r="K68" s="84"/>
      <c r="L68" s="98">
        <v>318938</v>
      </c>
      <c r="M68" s="84"/>
      <c r="N68" s="84"/>
      <c r="O68" s="98">
        <v>97730</v>
      </c>
      <c r="P68" s="84"/>
      <c r="Q68" s="84"/>
      <c r="R68" s="98">
        <v>99609</v>
      </c>
      <c r="S68" s="84"/>
      <c r="T68" s="98">
        <v>675199</v>
      </c>
      <c r="U68" s="84"/>
      <c r="V68" s="84"/>
      <c r="W68" s="84"/>
      <c r="X68" s="98">
        <v>0</v>
      </c>
      <c r="Y68" s="84"/>
      <c r="Z68" s="84"/>
      <c r="AA68" s="84">
        <v>0</v>
      </c>
      <c r="AB68" s="84"/>
      <c r="AC68" s="84"/>
      <c r="AD68" s="98">
        <v>33884</v>
      </c>
      <c r="AE68" s="84"/>
      <c r="AF68" s="84"/>
      <c r="AG68" s="98">
        <v>33884</v>
      </c>
      <c r="AH68" s="84"/>
      <c r="AI68" s="84"/>
      <c r="AJ68" s="98">
        <v>833687</v>
      </c>
      <c r="AK68" s="84"/>
      <c r="AL68" s="84"/>
      <c r="AM68" s="98">
        <v>36379</v>
      </c>
      <c r="AN68" s="84"/>
      <c r="AO68" s="84"/>
      <c r="AP68" s="98">
        <v>870066</v>
      </c>
    </row>
    <row r="69" spans="1:750" s="25" customFormat="1">
      <c r="A69" s="23">
        <v>30104</v>
      </c>
      <c r="B69" s="23"/>
      <c r="C69" s="77" t="s">
        <v>49</v>
      </c>
      <c r="D69" s="24"/>
      <c r="E69" s="24"/>
      <c r="F69" s="100">
        <v>1405136</v>
      </c>
      <c r="G69" s="81"/>
      <c r="H69" s="81"/>
      <c r="I69" s="100">
        <v>77431</v>
      </c>
      <c r="J69" s="81"/>
      <c r="K69" s="81"/>
      <c r="L69" s="100">
        <v>155394</v>
      </c>
      <c r="M69" s="81"/>
      <c r="N69" s="81"/>
      <c r="O69" s="100">
        <v>47616</v>
      </c>
      <c r="P69" s="81"/>
      <c r="Q69" s="81"/>
      <c r="R69" s="100">
        <v>0</v>
      </c>
      <c r="S69" s="81"/>
      <c r="T69" s="100">
        <v>280441</v>
      </c>
      <c r="U69" s="81"/>
      <c r="V69" s="82"/>
      <c r="W69" s="81"/>
      <c r="X69" s="100">
        <v>0</v>
      </c>
      <c r="Y69" s="81"/>
      <c r="Z69" s="81"/>
      <c r="AA69" s="81">
        <v>0</v>
      </c>
      <c r="AB69" s="81"/>
      <c r="AC69" s="81"/>
      <c r="AD69" s="100">
        <v>134816</v>
      </c>
      <c r="AE69" s="81"/>
      <c r="AF69" s="81"/>
      <c r="AG69" s="100">
        <v>134816</v>
      </c>
      <c r="AH69" s="81"/>
      <c r="AI69" s="81"/>
      <c r="AJ69" s="100">
        <v>406191</v>
      </c>
      <c r="AK69" s="81"/>
      <c r="AL69" s="81"/>
      <c r="AM69" s="100">
        <v>-39620</v>
      </c>
      <c r="AN69" s="81"/>
      <c r="AO69" s="81"/>
      <c r="AP69" s="100">
        <v>366571</v>
      </c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</row>
    <row r="70" spans="1:750" s="26" customFormat="1">
      <c r="A70" s="23">
        <v>30105</v>
      </c>
      <c r="B70" s="23"/>
      <c r="C70" s="77" t="s">
        <v>50</v>
      </c>
      <c r="D70" s="24"/>
      <c r="E70" s="24"/>
      <c r="F70" s="99">
        <v>10246742</v>
      </c>
      <c r="G70" s="83"/>
      <c r="H70" s="83"/>
      <c r="I70" s="99">
        <v>564651</v>
      </c>
      <c r="J70" s="83"/>
      <c r="K70" s="83"/>
      <c r="L70" s="99">
        <v>1133185</v>
      </c>
      <c r="M70" s="83"/>
      <c r="N70" s="83"/>
      <c r="O70" s="99">
        <v>347233</v>
      </c>
      <c r="P70" s="83"/>
      <c r="Q70" s="83"/>
      <c r="R70" s="99">
        <v>23789</v>
      </c>
      <c r="S70" s="83"/>
      <c r="T70" s="99">
        <v>2068858</v>
      </c>
      <c r="U70" s="83"/>
      <c r="V70" s="84"/>
      <c r="W70" s="83"/>
      <c r="X70" s="99">
        <v>0</v>
      </c>
      <c r="Y70" s="83"/>
      <c r="Z70" s="83"/>
      <c r="AA70" s="83">
        <v>0</v>
      </c>
      <c r="AB70" s="83"/>
      <c r="AC70" s="83"/>
      <c r="AD70" s="99">
        <v>324423</v>
      </c>
      <c r="AE70" s="83"/>
      <c r="AF70" s="83"/>
      <c r="AG70" s="99">
        <v>324423</v>
      </c>
      <c r="AH70" s="83"/>
      <c r="AI70" s="83"/>
      <c r="AJ70" s="99">
        <v>2962085</v>
      </c>
      <c r="AK70" s="83"/>
      <c r="AL70" s="83"/>
      <c r="AM70" s="99">
        <v>21284</v>
      </c>
      <c r="AN70" s="83"/>
      <c r="AO70" s="83"/>
      <c r="AP70" s="99">
        <v>2983369</v>
      </c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</row>
    <row r="71" spans="1:750" s="26" customFormat="1">
      <c r="A71" s="23">
        <v>30200</v>
      </c>
      <c r="B71" s="23"/>
      <c r="C71" s="77" t="s">
        <v>51</v>
      </c>
      <c r="D71" s="24"/>
      <c r="E71" s="24"/>
      <c r="F71" s="99">
        <v>23167229</v>
      </c>
      <c r="G71" s="83"/>
      <c r="H71" s="83"/>
      <c r="I71" s="99">
        <v>1276639</v>
      </c>
      <c r="J71" s="83"/>
      <c r="K71" s="83"/>
      <c r="L71" s="99">
        <v>2562058</v>
      </c>
      <c r="M71" s="83"/>
      <c r="N71" s="83"/>
      <c r="O71" s="99">
        <v>785072</v>
      </c>
      <c r="P71" s="83"/>
      <c r="Q71" s="83"/>
      <c r="R71" s="99">
        <v>0</v>
      </c>
      <c r="S71" s="83"/>
      <c r="T71" s="99">
        <v>4623769</v>
      </c>
      <c r="U71" s="83"/>
      <c r="V71" s="84"/>
      <c r="W71" s="83"/>
      <c r="X71" s="99">
        <v>0</v>
      </c>
      <c r="Y71" s="83"/>
      <c r="Z71" s="83"/>
      <c r="AA71" s="83">
        <v>0</v>
      </c>
      <c r="AB71" s="83"/>
      <c r="AC71" s="83"/>
      <c r="AD71" s="99">
        <v>322496</v>
      </c>
      <c r="AE71" s="83"/>
      <c r="AF71" s="83"/>
      <c r="AG71" s="99">
        <v>322496</v>
      </c>
      <c r="AH71" s="83"/>
      <c r="AI71" s="83"/>
      <c r="AJ71" s="99">
        <v>6697086</v>
      </c>
      <c r="AK71" s="83"/>
      <c r="AL71" s="83"/>
      <c r="AM71" s="99">
        <v>-197625</v>
      </c>
      <c r="AN71" s="83"/>
      <c r="AO71" s="83"/>
      <c r="AP71" s="99">
        <v>6499461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</row>
    <row r="72" spans="1:750" s="26" customFormat="1">
      <c r="A72" s="23">
        <v>30300</v>
      </c>
      <c r="B72" s="23"/>
      <c r="C72" s="77" t="s">
        <v>52</v>
      </c>
      <c r="D72" s="24"/>
      <c r="E72" s="24"/>
      <c r="F72" s="99">
        <v>7502920</v>
      </c>
      <c r="G72" s="83"/>
      <c r="H72" s="83"/>
      <c r="I72" s="99">
        <v>413451</v>
      </c>
      <c r="J72" s="83"/>
      <c r="K72" s="83"/>
      <c r="L72" s="99">
        <v>829746</v>
      </c>
      <c r="M72" s="83"/>
      <c r="N72" s="83"/>
      <c r="O72" s="99">
        <v>254253</v>
      </c>
      <c r="P72" s="83"/>
      <c r="Q72" s="83"/>
      <c r="R72" s="99">
        <v>611</v>
      </c>
      <c r="S72" s="83"/>
      <c r="T72" s="99">
        <v>1498061</v>
      </c>
      <c r="U72" s="83"/>
      <c r="V72" s="84"/>
      <c r="W72" s="83"/>
      <c r="X72" s="99">
        <v>0</v>
      </c>
      <c r="Y72" s="83"/>
      <c r="Z72" s="83"/>
      <c r="AA72" s="83">
        <v>0</v>
      </c>
      <c r="AB72" s="83"/>
      <c r="AC72" s="83"/>
      <c r="AD72" s="99">
        <v>139526</v>
      </c>
      <c r="AE72" s="83"/>
      <c r="AF72" s="83"/>
      <c r="AG72" s="99">
        <v>139526</v>
      </c>
      <c r="AH72" s="83"/>
      <c r="AI72" s="83"/>
      <c r="AJ72" s="99">
        <v>2168913</v>
      </c>
      <c r="AK72" s="83"/>
      <c r="AL72" s="83"/>
      <c r="AM72" s="99">
        <v>-107994</v>
      </c>
      <c r="AN72" s="83"/>
      <c r="AO72" s="83"/>
      <c r="AP72" s="99">
        <v>2060919</v>
      </c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</row>
    <row r="73" spans="1:750" s="26" customFormat="1">
      <c r="A73" s="23">
        <v>30400</v>
      </c>
      <c r="B73" s="23"/>
      <c r="C73" s="77" t="s">
        <v>53</v>
      </c>
      <c r="D73" s="24"/>
      <c r="E73" s="24"/>
      <c r="F73" s="99">
        <v>14036864</v>
      </c>
      <c r="G73" s="83"/>
      <c r="H73" s="83"/>
      <c r="I73" s="99">
        <v>773507</v>
      </c>
      <c r="J73" s="83"/>
      <c r="K73" s="83"/>
      <c r="L73" s="99">
        <v>1552333</v>
      </c>
      <c r="M73" s="83"/>
      <c r="N73" s="83"/>
      <c r="O73" s="99">
        <v>475670</v>
      </c>
      <c r="P73" s="83"/>
      <c r="Q73" s="83"/>
      <c r="R73" s="99">
        <v>124263</v>
      </c>
      <c r="S73" s="83"/>
      <c r="T73" s="99">
        <v>2925773</v>
      </c>
      <c r="U73" s="83"/>
      <c r="V73" s="84"/>
      <c r="W73" s="83"/>
      <c r="X73" s="99">
        <v>0</v>
      </c>
      <c r="Y73" s="83"/>
      <c r="Z73" s="83"/>
      <c r="AA73" s="83">
        <v>0</v>
      </c>
      <c r="AB73" s="83"/>
      <c r="AC73" s="83"/>
      <c r="AD73" s="99">
        <v>92267</v>
      </c>
      <c r="AE73" s="83"/>
      <c r="AF73" s="83"/>
      <c r="AG73" s="99">
        <v>92267</v>
      </c>
      <c r="AH73" s="83"/>
      <c r="AI73" s="83"/>
      <c r="AJ73" s="99">
        <v>4057718</v>
      </c>
      <c r="AK73" s="83"/>
      <c r="AL73" s="83"/>
      <c r="AM73" s="99">
        <v>-90149</v>
      </c>
      <c r="AN73" s="83"/>
      <c r="AO73" s="83"/>
      <c r="AP73" s="99">
        <v>3967569</v>
      </c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</row>
    <row r="74" spans="1:750" s="26" customFormat="1">
      <c r="A74" s="23">
        <v>30405</v>
      </c>
      <c r="B74" s="23"/>
      <c r="C74" s="77" t="s">
        <v>54</v>
      </c>
      <c r="D74" s="24"/>
      <c r="E74" s="24"/>
      <c r="F74" s="99">
        <v>8219383</v>
      </c>
      <c r="G74" s="83"/>
      <c r="H74" s="83"/>
      <c r="I74" s="99">
        <v>452932</v>
      </c>
      <c r="J74" s="83"/>
      <c r="K74" s="83"/>
      <c r="L74" s="99">
        <v>908979</v>
      </c>
      <c r="M74" s="83"/>
      <c r="N74" s="83"/>
      <c r="O74" s="99">
        <v>278532</v>
      </c>
      <c r="P74" s="83"/>
      <c r="Q74" s="83"/>
      <c r="R74" s="99">
        <v>0</v>
      </c>
      <c r="S74" s="83"/>
      <c r="T74" s="99">
        <v>1640443</v>
      </c>
      <c r="U74" s="83"/>
      <c r="V74" s="84"/>
      <c r="W74" s="83"/>
      <c r="X74" s="99">
        <v>0</v>
      </c>
      <c r="Y74" s="83"/>
      <c r="Z74" s="83"/>
      <c r="AA74" s="83">
        <v>0</v>
      </c>
      <c r="AB74" s="83"/>
      <c r="AC74" s="83"/>
      <c r="AD74" s="99">
        <v>404262</v>
      </c>
      <c r="AE74" s="83"/>
      <c r="AF74" s="83"/>
      <c r="AG74" s="99">
        <v>404262</v>
      </c>
      <c r="AH74" s="83"/>
      <c r="AI74" s="83"/>
      <c r="AJ74" s="99">
        <v>2376025</v>
      </c>
      <c r="AK74" s="83"/>
      <c r="AL74" s="83"/>
      <c r="AM74" s="99">
        <v>-245405</v>
      </c>
      <c r="AN74" s="83"/>
      <c r="AO74" s="83"/>
      <c r="AP74" s="99">
        <v>2130620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</row>
    <row r="75" spans="1:750">
      <c r="A75" s="101">
        <v>30500</v>
      </c>
      <c r="B75" s="27"/>
      <c r="C75" s="78" t="s">
        <v>55</v>
      </c>
      <c r="D75" s="28"/>
      <c r="E75" s="28"/>
      <c r="F75" s="98">
        <v>14715872</v>
      </c>
      <c r="G75" s="84"/>
      <c r="H75" s="84"/>
      <c r="I75" s="98">
        <v>810924</v>
      </c>
      <c r="J75" s="84"/>
      <c r="K75" s="84"/>
      <c r="L75" s="98">
        <v>1627425</v>
      </c>
      <c r="M75" s="84"/>
      <c r="N75" s="84"/>
      <c r="O75" s="98">
        <v>498680</v>
      </c>
      <c r="P75" s="84"/>
      <c r="Q75" s="84"/>
      <c r="R75" s="98">
        <v>0</v>
      </c>
      <c r="S75" s="84"/>
      <c r="T75" s="98">
        <v>2937029</v>
      </c>
      <c r="U75" s="84"/>
      <c r="V75" s="84"/>
      <c r="W75" s="84"/>
      <c r="X75" s="98">
        <v>0</v>
      </c>
      <c r="Y75" s="84"/>
      <c r="Z75" s="84"/>
      <c r="AA75" s="84">
        <v>0</v>
      </c>
      <c r="AB75" s="84"/>
      <c r="AC75" s="84"/>
      <c r="AD75" s="98">
        <v>286985</v>
      </c>
      <c r="AE75" s="84"/>
      <c r="AF75" s="84"/>
      <c r="AG75" s="98">
        <v>286985</v>
      </c>
      <c r="AH75" s="84"/>
      <c r="AI75" s="84"/>
      <c r="AJ75" s="98">
        <v>4254003</v>
      </c>
      <c r="AK75" s="84"/>
      <c r="AL75" s="84"/>
      <c r="AM75" s="98">
        <v>-175800</v>
      </c>
      <c r="AN75" s="84"/>
      <c r="AO75" s="84"/>
      <c r="AP75" s="98">
        <v>4078203</v>
      </c>
    </row>
    <row r="76" spans="1:750">
      <c r="A76" s="101">
        <v>30600</v>
      </c>
      <c r="B76" s="27"/>
      <c r="C76" s="78" t="s">
        <v>56</v>
      </c>
      <c r="D76" s="28"/>
      <c r="E76" s="28"/>
      <c r="F76" s="98">
        <v>10801305</v>
      </c>
      <c r="G76" s="84"/>
      <c r="H76" s="84"/>
      <c r="I76" s="98">
        <v>595210</v>
      </c>
      <c r="J76" s="84"/>
      <c r="K76" s="84"/>
      <c r="L76" s="98">
        <v>1194514</v>
      </c>
      <c r="M76" s="84"/>
      <c r="N76" s="84"/>
      <c r="O76" s="98">
        <v>366026</v>
      </c>
      <c r="P76" s="84"/>
      <c r="Q76" s="84"/>
      <c r="R76" s="98">
        <v>0</v>
      </c>
      <c r="S76" s="84"/>
      <c r="T76" s="98">
        <v>2155750</v>
      </c>
      <c r="U76" s="84"/>
      <c r="V76" s="84"/>
      <c r="W76" s="84"/>
      <c r="X76" s="98">
        <v>0</v>
      </c>
      <c r="Y76" s="84"/>
      <c r="Z76" s="84"/>
      <c r="AA76" s="84">
        <v>0</v>
      </c>
      <c r="AB76" s="84"/>
      <c r="AC76" s="84"/>
      <c r="AD76" s="98">
        <v>355564</v>
      </c>
      <c r="AE76" s="84"/>
      <c r="AF76" s="84"/>
      <c r="AG76" s="98">
        <v>355564</v>
      </c>
      <c r="AH76" s="84"/>
      <c r="AI76" s="84"/>
      <c r="AJ76" s="98">
        <v>3122396</v>
      </c>
      <c r="AK76" s="84"/>
      <c r="AL76" s="84"/>
      <c r="AM76" s="98">
        <v>-224748</v>
      </c>
      <c r="AN76" s="84"/>
      <c r="AO76" s="84"/>
      <c r="AP76" s="98">
        <v>2897648</v>
      </c>
    </row>
    <row r="77" spans="1:750">
      <c r="A77" s="101">
        <v>30601</v>
      </c>
      <c r="B77" s="27"/>
      <c r="C77" s="78" t="s">
        <v>57</v>
      </c>
      <c r="D77" s="28"/>
      <c r="E77" s="28"/>
      <c r="F77" s="98">
        <v>240432</v>
      </c>
      <c r="G77" s="84"/>
      <c r="H77" s="84"/>
      <c r="I77" s="98">
        <v>13249</v>
      </c>
      <c r="J77" s="84"/>
      <c r="K77" s="84"/>
      <c r="L77" s="98">
        <v>26589</v>
      </c>
      <c r="M77" s="84"/>
      <c r="N77" s="84"/>
      <c r="O77" s="98">
        <v>8148</v>
      </c>
      <c r="P77" s="84"/>
      <c r="Q77" s="84"/>
      <c r="R77" s="98">
        <v>67313</v>
      </c>
      <c r="S77" s="84"/>
      <c r="T77" s="98">
        <v>115299</v>
      </c>
      <c r="U77" s="84"/>
      <c r="V77" s="84"/>
      <c r="W77" s="84"/>
      <c r="X77" s="98">
        <v>0</v>
      </c>
      <c r="Y77" s="84"/>
      <c r="Z77" s="84"/>
      <c r="AA77" s="84">
        <v>0</v>
      </c>
      <c r="AB77" s="84"/>
      <c r="AC77" s="84"/>
      <c r="AD77" s="98">
        <v>36195</v>
      </c>
      <c r="AE77" s="84"/>
      <c r="AF77" s="84"/>
      <c r="AG77" s="98">
        <v>36195</v>
      </c>
      <c r="AH77" s="84"/>
      <c r="AI77" s="84"/>
      <c r="AJ77" s="98">
        <v>69503</v>
      </c>
      <c r="AK77" s="84"/>
      <c r="AL77" s="84"/>
      <c r="AM77" s="98">
        <v>1969</v>
      </c>
      <c r="AN77" s="84"/>
      <c r="AO77" s="84"/>
      <c r="AP77" s="98">
        <v>71472</v>
      </c>
    </row>
    <row r="78" spans="1:750" s="11" customFormat="1">
      <c r="A78" s="101">
        <v>30700</v>
      </c>
      <c r="B78" s="27"/>
      <c r="C78" s="78" t="s">
        <v>58</v>
      </c>
      <c r="D78" s="28"/>
      <c r="E78" s="28"/>
      <c r="F78" s="97">
        <v>29318174</v>
      </c>
      <c r="G78" s="82"/>
      <c r="H78" s="82"/>
      <c r="I78" s="97">
        <v>1615589</v>
      </c>
      <c r="J78" s="82"/>
      <c r="K78" s="82"/>
      <c r="L78" s="97">
        <v>3242289</v>
      </c>
      <c r="M78" s="82"/>
      <c r="N78" s="82"/>
      <c r="O78" s="97">
        <v>993511</v>
      </c>
      <c r="P78" s="82"/>
      <c r="Q78" s="82"/>
      <c r="R78" s="97">
        <v>0</v>
      </c>
      <c r="S78" s="82"/>
      <c r="T78" s="97">
        <v>5851389</v>
      </c>
      <c r="U78" s="82"/>
      <c r="V78" s="82"/>
      <c r="W78" s="82"/>
      <c r="X78" s="97">
        <v>0</v>
      </c>
      <c r="Y78" s="82"/>
      <c r="Z78" s="82"/>
      <c r="AA78" s="82">
        <v>0</v>
      </c>
      <c r="AB78" s="82"/>
      <c r="AC78" s="82"/>
      <c r="AD78" s="97">
        <v>533536</v>
      </c>
      <c r="AE78" s="82"/>
      <c r="AF78" s="82"/>
      <c r="AG78" s="97">
        <v>533536</v>
      </c>
      <c r="AH78" s="82"/>
      <c r="AI78" s="82"/>
      <c r="AJ78" s="97">
        <v>8475176</v>
      </c>
      <c r="AK78" s="82"/>
      <c r="AL78" s="82"/>
      <c r="AM78" s="97">
        <v>-310026</v>
      </c>
      <c r="AN78" s="82"/>
      <c r="AO78" s="82"/>
      <c r="AP78" s="97">
        <v>8165150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</row>
    <row r="79" spans="1:750">
      <c r="A79" s="101">
        <v>30705</v>
      </c>
      <c r="B79" s="27"/>
      <c r="C79" s="78" t="s">
        <v>59</v>
      </c>
      <c r="D79" s="28"/>
      <c r="E79" s="28"/>
      <c r="F79" s="98">
        <v>5786068</v>
      </c>
      <c r="G79" s="84"/>
      <c r="H79" s="82"/>
      <c r="I79" s="98">
        <v>318843</v>
      </c>
      <c r="J79" s="84"/>
      <c r="K79" s="82"/>
      <c r="L79" s="98">
        <v>639880</v>
      </c>
      <c r="M79" s="84"/>
      <c r="N79" s="82"/>
      <c r="O79" s="98">
        <v>196074</v>
      </c>
      <c r="P79" s="84"/>
      <c r="Q79" s="82"/>
      <c r="R79" s="98">
        <v>20209</v>
      </c>
      <c r="S79" s="82"/>
      <c r="T79" s="98">
        <v>1175006</v>
      </c>
      <c r="U79" s="82"/>
      <c r="V79" s="84"/>
      <c r="W79" s="82"/>
      <c r="X79" s="98">
        <v>0</v>
      </c>
      <c r="Y79" s="84"/>
      <c r="Z79" s="82"/>
      <c r="AA79" s="84">
        <v>0</v>
      </c>
      <c r="AB79" s="84"/>
      <c r="AC79" s="82"/>
      <c r="AD79" s="98">
        <v>104072</v>
      </c>
      <c r="AE79" s="84"/>
      <c r="AF79" s="82"/>
      <c r="AG79" s="98">
        <v>104072</v>
      </c>
      <c r="AH79" s="84"/>
      <c r="AI79" s="82"/>
      <c r="AJ79" s="98">
        <v>1672613</v>
      </c>
      <c r="AK79" s="84"/>
      <c r="AL79" s="82"/>
      <c r="AM79" s="98">
        <v>-68454</v>
      </c>
      <c r="AN79" s="84"/>
      <c r="AO79" s="82"/>
      <c r="AP79" s="98">
        <v>1604159</v>
      </c>
    </row>
    <row r="80" spans="1:750">
      <c r="A80" s="101">
        <v>30800</v>
      </c>
      <c r="B80" s="27"/>
      <c r="C80" s="78" t="s">
        <v>60</v>
      </c>
      <c r="D80" s="28"/>
      <c r="E80" s="28"/>
      <c r="F80" s="98">
        <v>9496450</v>
      </c>
      <c r="G80" s="84"/>
      <c r="H80" s="84"/>
      <c r="I80" s="98">
        <v>523305</v>
      </c>
      <c r="J80" s="84"/>
      <c r="K80" s="84"/>
      <c r="L80" s="98">
        <v>1050210</v>
      </c>
      <c r="M80" s="84"/>
      <c r="N80" s="84"/>
      <c r="O80" s="98">
        <v>321808</v>
      </c>
      <c r="P80" s="84"/>
      <c r="Q80" s="84"/>
      <c r="R80" s="98">
        <v>0</v>
      </c>
      <c r="S80" s="84"/>
      <c r="T80" s="98">
        <v>1895323</v>
      </c>
      <c r="U80" s="84"/>
      <c r="V80" s="84"/>
      <c r="W80" s="84"/>
      <c r="X80" s="98">
        <v>0</v>
      </c>
      <c r="Y80" s="84"/>
      <c r="Z80" s="84"/>
      <c r="AA80" s="84">
        <v>0</v>
      </c>
      <c r="AB80" s="84"/>
      <c r="AC80" s="84"/>
      <c r="AD80" s="98">
        <v>353888</v>
      </c>
      <c r="AE80" s="84"/>
      <c r="AF80" s="84"/>
      <c r="AG80" s="98">
        <v>353888</v>
      </c>
      <c r="AH80" s="84"/>
      <c r="AI80" s="84"/>
      <c r="AJ80" s="98">
        <v>2745194</v>
      </c>
      <c r="AK80" s="84"/>
      <c r="AL80" s="84"/>
      <c r="AM80" s="98">
        <v>-346957</v>
      </c>
      <c r="AN80" s="84"/>
      <c r="AO80" s="84"/>
      <c r="AP80" s="98">
        <v>2398237</v>
      </c>
    </row>
    <row r="81" spans="1:750" s="25" customFormat="1">
      <c r="A81" s="23">
        <v>30900</v>
      </c>
      <c r="B81" s="23"/>
      <c r="C81" s="77" t="s">
        <v>61</v>
      </c>
      <c r="D81" s="24"/>
      <c r="E81" s="24"/>
      <c r="F81" s="100">
        <v>18972360</v>
      </c>
      <c r="G81" s="81"/>
      <c r="H81" s="81"/>
      <c r="I81" s="100">
        <v>1045479</v>
      </c>
      <c r="J81" s="81"/>
      <c r="K81" s="81"/>
      <c r="L81" s="100">
        <v>2098148</v>
      </c>
      <c r="M81" s="81"/>
      <c r="N81" s="81"/>
      <c r="O81" s="100">
        <v>642920</v>
      </c>
      <c r="P81" s="81"/>
      <c r="Q81" s="81"/>
      <c r="R81" s="100">
        <v>82803</v>
      </c>
      <c r="S81" s="81"/>
      <c r="T81" s="100">
        <v>3869350</v>
      </c>
      <c r="U81" s="81"/>
      <c r="V81" s="82"/>
      <c r="W81" s="81"/>
      <c r="X81" s="100">
        <v>0</v>
      </c>
      <c r="Y81" s="81"/>
      <c r="Z81" s="81"/>
      <c r="AA81" s="81">
        <v>0</v>
      </c>
      <c r="AB81" s="81"/>
      <c r="AC81" s="81"/>
      <c r="AD81" s="100">
        <v>162242</v>
      </c>
      <c r="AE81" s="81"/>
      <c r="AF81" s="81"/>
      <c r="AG81" s="100">
        <v>162242</v>
      </c>
      <c r="AH81" s="81"/>
      <c r="AI81" s="81"/>
      <c r="AJ81" s="100">
        <v>5484451</v>
      </c>
      <c r="AK81" s="81"/>
      <c r="AL81" s="81"/>
      <c r="AM81" s="100">
        <v>-110393</v>
      </c>
      <c r="AN81" s="81"/>
      <c r="AO81" s="81"/>
      <c r="AP81" s="100">
        <v>5374058</v>
      </c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</row>
    <row r="82" spans="1:750" s="26" customFormat="1">
      <c r="A82" s="23">
        <v>30905</v>
      </c>
      <c r="B82" s="23"/>
      <c r="C82" s="77" t="s">
        <v>62</v>
      </c>
      <c r="D82" s="24"/>
      <c r="E82" s="24"/>
      <c r="F82" s="99">
        <v>3803413</v>
      </c>
      <c r="G82" s="83"/>
      <c r="H82" s="83"/>
      <c r="I82" s="99">
        <v>209588</v>
      </c>
      <c r="J82" s="83"/>
      <c r="K82" s="83"/>
      <c r="L82" s="99">
        <v>420618</v>
      </c>
      <c r="M82" s="83"/>
      <c r="N82" s="83"/>
      <c r="O82" s="99">
        <v>128887</v>
      </c>
      <c r="P82" s="83"/>
      <c r="Q82" s="83"/>
      <c r="R82" s="99">
        <v>155506</v>
      </c>
      <c r="S82" s="83"/>
      <c r="T82" s="99">
        <v>914599</v>
      </c>
      <c r="U82" s="83"/>
      <c r="V82" s="84"/>
      <c r="W82" s="83"/>
      <c r="X82" s="99">
        <v>0</v>
      </c>
      <c r="Y82" s="83"/>
      <c r="Z82" s="83"/>
      <c r="AA82" s="83">
        <v>0</v>
      </c>
      <c r="AB82" s="83"/>
      <c r="AC82" s="83"/>
      <c r="AD82" s="99">
        <v>0</v>
      </c>
      <c r="AE82" s="83"/>
      <c r="AF82" s="83"/>
      <c r="AG82" s="99">
        <v>0</v>
      </c>
      <c r="AH82" s="83"/>
      <c r="AI82" s="83"/>
      <c r="AJ82" s="99">
        <v>1099475</v>
      </c>
      <c r="AK82" s="83"/>
      <c r="AL82" s="83"/>
      <c r="AM82" s="99">
        <v>76385</v>
      </c>
      <c r="AN82" s="83"/>
      <c r="AO82" s="83"/>
      <c r="AP82" s="99">
        <v>1175860</v>
      </c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</row>
    <row r="83" spans="1:750" s="26" customFormat="1">
      <c r="A83" s="23">
        <v>31000</v>
      </c>
      <c r="B83" s="23"/>
      <c r="C83" s="77" t="s">
        <v>63</v>
      </c>
      <c r="D83" s="24"/>
      <c r="E83" s="24"/>
      <c r="F83" s="99">
        <v>58234017</v>
      </c>
      <c r="G83" s="83"/>
      <c r="H83" s="83"/>
      <c r="I83" s="99">
        <v>3209007</v>
      </c>
      <c r="J83" s="83"/>
      <c r="K83" s="83"/>
      <c r="L83" s="99">
        <v>6440085</v>
      </c>
      <c r="M83" s="83"/>
      <c r="N83" s="83"/>
      <c r="O83" s="99">
        <v>1973388</v>
      </c>
      <c r="P83" s="83"/>
      <c r="Q83" s="83"/>
      <c r="R83" s="99">
        <v>57576</v>
      </c>
      <c r="S83" s="83"/>
      <c r="T83" s="99">
        <v>11680056</v>
      </c>
      <c r="U83" s="83"/>
      <c r="V83" s="84"/>
      <c r="W83" s="83"/>
      <c r="X83" s="99">
        <v>0</v>
      </c>
      <c r="Y83" s="83"/>
      <c r="Z83" s="83"/>
      <c r="AA83" s="83">
        <v>0</v>
      </c>
      <c r="AB83" s="83"/>
      <c r="AC83" s="83"/>
      <c r="AD83" s="99">
        <v>284651</v>
      </c>
      <c r="AE83" s="83"/>
      <c r="AF83" s="83"/>
      <c r="AG83" s="99">
        <v>284651</v>
      </c>
      <c r="AH83" s="83"/>
      <c r="AI83" s="83"/>
      <c r="AJ83" s="99">
        <v>16834047</v>
      </c>
      <c r="AK83" s="83"/>
      <c r="AL83" s="83"/>
      <c r="AM83" s="99">
        <v>-87366</v>
      </c>
      <c r="AN83" s="83"/>
      <c r="AO83" s="83"/>
      <c r="AP83" s="99">
        <v>16746681</v>
      </c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</row>
    <row r="84" spans="1:750" s="26" customFormat="1">
      <c r="A84" s="23">
        <v>31005</v>
      </c>
      <c r="B84" s="23"/>
      <c r="C84" s="77" t="s">
        <v>64</v>
      </c>
      <c r="D84" s="24"/>
      <c r="E84" s="24"/>
      <c r="F84" s="99">
        <v>5353533</v>
      </c>
      <c r="G84" s="83"/>
      <c r="H84" s="83"/>
      <c r="I84" s="99">
        <v>295008</v>
      </c>
      <c r="J84" s="83"/>
      <c r="K84" s="83"/>
      <c r="L84" s="99">
        <v>592046</v>
      </c>
      <c r="M84" s="83"/>
      <c r="N84" s="83"/>
      <c r="O84" s="99">
        <v>181416</v>
      </c>
      <c r="P84" s="83"/>
      <c r="Q84" s="83"/>
      <c r="R84" s="99">
        <v>119718</v>
      </c>
      <c r="S84" s="83"/>
      <c r="T84" s="99">
        <v>1188188</v>
      </c>
      <c r="U84" s="83"/>
      <c r="V84" s="84"/>
      <c r="W84" s="83"/>
      <c r="X84" s="99">
        <v>0</v>
      </c>
      <c r="Y84" s="83"/>
      <c r="Z84" s="83"/>
      <c r="AA84" s="83">
        <v>0</v>
      </c>
      <c r="AB84" s="83"/>
      <c r="AC84" s="83"/>
      <c r="AD84" s="99">
        <v>5456</v>
      </c>
      <c r="AE84" s="83"/>
      <c r="AF84" s="83"/>
      <c r="AG84" s="99">
        <v>5456</v>
      </c>
      <c r="AH84" s="83"/>
      <c r="AI84" s="83"/>
      <c r="AJ84" s="99">
        <v>1547577</v>
      </c>
      <c r="AK84" s="83"/>
      <c r="AL84" s="83"/>
      <c r="AM84" s="99">
        <v>59733</v>
      </c>
      <c r="AN84" s="83"/>
      <c r="AO84" s="83"/>
      <c r="AP84" s="99">
        <v>1607310</v>
      </c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</row>
    <row r="85" spans="1:750" s="26" customFormat="1">
      <c r="A85" s="23">
        <v>31100</v>
      </c>
      <c r="B85" s="23"/>
      <c r="C85" s="77" t="s">
        <v>65</v>
      </c>
      <c r="D85" s="24"/>
      <c r="E85" s="24"/>
      <c r="F85" s="99">
        <v>119876366</v>
      </c>
      <c r="G85" s="83"/>
      <c r="H85" s="83"/>
      <c r="I85" s="99">
        <v>6605832</v>
      </c>
      <c r="J85" s="83"/>
      <c r="K85" s="83"/>
      <c r="L85" s="99">
        <v>13257097</v>
      </c>
      <c r="M85" s="83"/>
      <c r="N85" s="83"/>
      <c r="O85" s="99">
        <v>4062274</v>
      </c>
      <c r="P85" s="83"/>
      <c r="Q85" s="83"/>
      <c r="R85" s="99">
        <v>67069</v>
      </c>
      <c r="S85" s="83"/>
      <c r="T85" s="99">
        <v>23992272</v>
      </c>
      <c r="U85" s="83"/>
      <c r="V85" s="84"/>
      <c r="W85" s="83"/>
      <c r="X85" s="99">
        <v>0</v>
      </c>
      <c r="Y85" s="83"/>
      <c r="Z85" s="83"/>
      <c r="AA85" s="83">
        <v>0</v>
      </c>
      <c r="AB85" s="83"/>
      <c r="AC85" s="83"/>
      <c r="AD85" s="99">
        <v>1798012</v>
      </c>
      <c r="AE85" s="83"/>
      <c r="AF85" s="83"/>
      <c r="AG85" s="99">
        <v>1798012</v>
      </c>
      <c r="AH85" s="83"/>
      <c r="AI85" s="83"/>
      <c r="AJ85" s="99">
        <v>34653361</v>
      </c>
      <c r="AK85" s="83"/>
      <c r="AL85" s="83"/>
      <c r="AM85" s="99">
        <v>-764807</v>
      </c>
      <c r="AN85" s="83"/>
      <c r="AO85" s="83"/>
      <c r="AP85" s="99">
        <v>33888554</v>
      </c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</row>
    <row r="86" spans="1:750" s="26" customFormat="1">
      <c r="A86" s="23">
        <v>31101</v>
      </c>
      <c r="B86" s="23"/>
      <c r="C86" s="77" t="s">
        <v>281</v>
      </c>
      <c r="D86" s="24"/>
      <c r="E86" s="24"/>
      <c r="F86" s="99">
        <v>746667</v>
      </c>
      <c r="G86" s="83"/>
      <c r="H86" s="83"/>
      <c r="I86" s="99">
        <v>41145</v>
      </c>
      <c r="J86" s="83"/>
      <c r="K86" s="83"/>
      <c r="L86" s="99">
        <v>82574</v>
      </c>
      <c r="M86" s="83"/>
      <c r="N86" s="83"/>
      <c r="O86" s="99">
        <v>25302</v>
      </c>
      <c r="P86" s="83"/>
      <c r="Q86" s="83"/>
      <c r="R86" s="99">
        <v>18163</v>
      </c>
      <c r="S86" s="83"/>
      <c r="T86" s="99">
        <v>167184</v>
      </c>
      <c r="U86" s="83"/>
      <c r="V86" s="84"/>
      <c r="W86" s="83"/>
      <c r="X86" s="99">
        <v>0</v>
      </c>
      <c r="Y86" s="83"/>
      <c r="Z86" s="83"/>
      <c r="AA86" s="83">
        <v>0</v>
      </c>
      <c r="AB86" s="83"/>
      <c r="AC86" s="83"/>
      <c r="AD86" s="99">
        <v>41518</v>
      </c>
      <c r="AE86" s="83"/>
      <c r="AF86" s="83"/>
      <c r="AG86" s="99">
        <v>41518</v>
      </c>
      <c r="AH86" s="83"/>
      <c r="AI86" s="83"/>
      <c r="AJ86" s="99">
        <v>215844</v>
      </c>
      <c r="AK86" s="83"/>
      <c r="AL86" s="83"/>
      <c r="AM86" s="99">
        <v>-22162</v>
      </c>
      <c r="AN86" s="83"/>
      <c r="AO86" s="83"/>
      <c r="AP86" s="99">
        <v>193682</v>
      </c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</row>
    <row r="87" spans="1:750" s="25" customFormat="1">
      <c r="A87" s="23">
        <v>31102</v>
      </c>
      <c r="B87" s="23"/>
      <c r="C87" s="62" t="s">
        <v>66</v>
      </c>
      <c r="D87" s="24"/>
      <c r="E87" s="24"/>
      <c r="F87" s="100">
        <v>2010444</v>
      </c>
      <c r="G87" s="81"/>
      <c r="H87" s="81"/>
      <c r="I87" s="100">
        <v>110786</v>
      </c>
      <c r="J87" s="81"/>
      <c r="K87" s="81"/>
      <c r="L87" s="100">
        <v>222335</v>
      </c>
      <c r="M87" s="81"/>
      <c r="N87" s="81"/>
      <c r="O87" s="100">
        <v>68128</v>
      </c>
      <c r="P87" s="81"/>
      <c r="Q87" s="81"/>
      <c r="R87" s="100">
        <v>39851</v>
      </c>
      <c r="S87" s="81"/>
      <c r="T87" s="100">
        <v>441100</v>
      </c>
      <c r="U87" s="81"/>
      <c r="V87" s="82"/>
      <c r="W87" s="81"/>
      <c r="X87" s="100">
        <v>0</v>
      </c>
      <c r="Y87" s="81"/>
      <c r="Z87" s="81"/>
      <c r="AA87" s="81">
        <v>0</v>
      </c>
      <c r="AB87" s="81"/>
      <c r="AC87" s="81"/>
      <c r="AD87" s="100">
        <v>204181</v>
      </c>
      <c r="AE87" s="81"/>
      <c r="AF87" s="81"/>
      <c r="AG87" s="100">
        <v>204181</v>
      </c>
      <c r="AH87" s="81"/>
      <c r="AI87" s="81"/>
      <c r="AJ87" s="100">
        <v>581171</v>
      </c>
      <c r="AK87" s="81"/>
      <c r="AL87" s="81"/>
      <c r="AM87" s="100">
        <v>-47739</v>
      </c>
      <c r="AN87" s="81"/>
      <c r="AO87" s="81"/>
      <c r="AP87" s="100">
        <v>533432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</row>
    <row r="88" spans="1:750" s="26" customFormat="1">
      <c r="A88" s="23">
        <v>31105</v>
      </c>
      <c r="B88" s="23"/>
      <c r="C88" s="77" t="s">
        <v>67</v>
      </c>
      <c r="D88" s="24"/>
      <c r="E88" s="24"/>
      <c r="F88" s="99">
        <v>17808864</v>
      </c>
      <c r="G88" s="83"/>
      <c r="H88" s="83"/>
      <c r="I88" s="99">
        <v>981364</v>
      </c>
      <c r="J88" s="83"/>
      <c r="K88" s="83"/>
      <c r="L88" s="99">
        <v>1969478</v>
      </c>
      <c r="M88" s="83"/>
      <c r="N88" s="83"/>
      <c r="O88" s="99">
        <v>603492</v>
      </c>
      <c r="P88" s="83"/>
      <c r="Q88" s="83"/>
      <c r="R88" s="99">
        <v>39846</v>
      </c>
      <c r="S88" s="83"/>
      <c r="T88" s="99">
        <v>3594180</v>
      </c>
      <c r="U88" s="83"/>
      <c r="V88" s="84"/>
      <c r="W88" s="83"/>
      <c r="X88" s="99">
        <v>0</v>
      </c>
      <c r="Y88" s="83"/>
      <c r="Z88" s="83"/>
      <c r="AA88" s="83">
        <v>0</v>
      </c>
      <c r="AB88" s="83"/>
      <c r="AC88" s="83"/>
      <c r="AD88" s="99">
        <v>596986</v>
      </c>
      <c r="AE88" s="83"/>
      <c r="AF88" s="83"/>
      <c r="AG88" s="99">
        <v>596986</v>
      </c>
      <c r="AH88" s="83"/>
      <c r="AI88" s="83"/>
      <c r="AJ88" s="99">
        <v>5148112</v>
      </c>
      <c r="AK88" s="83"/>
      <c r="AL88" s="83"/>
      <c r="AM88" s="99">
        <v>-129359</v>
      </c>
      <c r="AN88" s="83"/>
      <c r="AO88" s="83"/>
      <c r="AP88" s="99">
        <v>5018753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</row>
    <row r="89" spans="1:750" s="26" customFormat="1">
      <c r="A89" s="23">
        <v>31110</v>
      </c>
      <c r="B89" s="23"/>
      <c r="C89" s="77" t="s">
        <v>68</v>
      </c>
      <c r="D89" s="24"/>
      <c r="E89" s="24"/>
      <c r="F89" s="99">
        <v>29459533</v>
      </c>
      <c r="G89" s="83"/>
      <c r="H89" s="83"/>
      <c r="I89" s="99">
        <v>1623379</v>
      </c>
      <c r="J89" s="83"/>
      <c r="K89" s="83"/>
      <c r="L89" s="99">
        <v>3257922</v>
      </c>
      <c r="M89" s="83"/>
      <c r="N89" s="83"/>
      <c r="O89" s="99">
        <v>998301</v>
      </c>
      <c r="P89" s="83"/>
      <c r="Q89" s="83"/>
      <c r="R89" s="99">
        <v>362550</v>
      </c>
      <c r="S89" s="83"/>
      <c r="T89" s="99">
        <v>6242152</v>
      </c>
      <c r="U89" s="83"/>
      <c r="V89" s="84"/>
      <c r="W89" s="83"/>
      <c r="X89" s="99">
        <v>0</v>
      </c>
      <c r="Y89" s="83"/>
      <c r="Z89" s="83"/>
      <c r="AA89" s="83">
        <v>0</v>
      </c>
      <c r="AB89" s="83"/>
      <c r="AC89" s="83"/>
      <c r="AD89" s="99">
        <v>600061</v>
      </c>
      <c r="AE89" s="83"/>
      <c r="AF89" s="83"/>
      <c r="AG89" s="99">
        <v>600061</v>
      </c>
      <c r="AH89" s="83"/>
      <c r="AI89" s="83"/>
      <c r="AJ89" s="99">
        <v>8516039</v>
      </c>
      <c r="AK89" s="83"/>
      <c r="AL89" s="83"/>
      <c r="AM89" s="99">
        <v>-140532</v>
      </c>
      <c r="AN89" s="83"/>
      <c r="AO89" s="83"/>
      <c r="AP89" s="99">
        <v>8375507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</row>
    <row r="90" spans="1:750" s="26" customFormat="1">
      <c r="A90" s="23">
        <v>31200</v>
      </c>
      <c r="B90" s="23"/>
      <c r="C90" s="77" t="s">
        <v>69</v>
      </c>
      <c r="D90" s="24"/>
      <c r="E90" s="24"/>
      <c r="F90" s="99">
        <v>52220807</v>
      </c>
      <c r="G90" s="83"/>
      <c r="H90" s="83"/>
      <c r="I90" s="99">
        <v>2877647</v>
      </c>
      <c r="J90" s="83"/>
      <c r="K90" s="83"/>
      <c r="L90" s="99">
        <v>5775086</v>
      </c>
      <c r="M90" s="83"/>
      <c r="N90" s="83"/>
      <c r="O90" s="99">
        <v>1769617</v>
      </c>
      <c r="P90" s="83"/>
      <c r="Q90" s="83"/>
      <c r="R90" s="99">
        <v>62163</v>
      </c>
      <c r="S90" s="83"/>
      <c r="T90" s="99">
        <v>10484513</v>
      </c>
      <c r="U90" s="83"/>
      <c r="V90" s="84"/>
      <c r="W90" s="83"/>
      <c r="X90" s="99">
        <v>0</v>
      </c>
      <c r="Y90" s="83"/>
      <c r="Z90" s="83"/>
      <c r="AA90" s="83">
        <v>0</v>
      </c>
      <c r="AB90" s="83"/>
      <c r="AC90" s="83"/>
      <c r="AD90" s="99">
        <v>397828</v>
      </c>
      <c r="AE90" s="83"/>
      <c r="AF90" s="83"/>
      <c r="AG90" s="99">
        <v>397828</v>
      </c>
      <c r="AH90" s="83"/>
      <c r="AI90" s="83"/>
      <c r="AJ90" s="99">
        <v>15095774</v>
      </c>
      <c r="AK90" s="83"/>
      <c r="AL90" s="83"/>
      <c r="AM90" s="99">
        <v>-730615</v>
      </c>
      <c r="AN90" s="83"/>
      <c r="AO90" s="83"/>
      <c r="AP90" s="99">
        <v>14365159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</row>
    <row r="91" spans="1:750" s="26" customFormat="1">
      <c r="A91" s="23">
        <v>31205</v>
      </c>
      <c r="B91" s="23"/>
      <c r="C91" s="77" t="s">
        <v>282</v>
      </c>
      <c r="D91" s="24"/>
      <c r="E91" s="24"/>
      <c r="F91" s="99">
        <v>5641084</v>
      </c>
      <c r="G91" s="83"/>
      <c r="H91" s="83"/>
      <c r="I91" s="99">
        <v>310854</v>
      </c>
      <c r="J91" s="83"/>
      <c r="K91" s="83"/>
      <c r="L91" s="99">
        <v>623846</v>
      </c>
      <c r="M91" s="83"/>
      <c r="N91" s="83"/>
      <c r="O91" s="99">
        <v>191161</v>
      </c>
      <c r="P91" s="83"/>
      <c r="Q91" s="83"/>
      <c r="R91" s="99">
        <v>3841</v>
      </c>
      <c r="S91" s="83"/>
      <c r="T91" s="99">
        <v>1129702</v>
      </c>
      <c r="U91" s="83"/>
      <c r="V91" s="84"/>
      <c r="W91" s="83"/>
      <c r="X91" s="99">
        <v>0</v>
      </c>
      <c r="Y91" s="83"/>
      <c r="Z91" s="83"/>
      <c r="AA91" s="83">
        <v>0</v>
      </c>
      <c r="AB91" s="83"/>
      <c r="AC91" s="83"/>
      <c r="AD91" s="99">
        <v>102955</v>
      </c>
      <c r="AE91" s="83"/>
      <c r="AF91" s="83"/>
      <c r="AG91" s="99">
        <v>102955</v>
      </c>
      <c r="AH91" s="83"/>
      <c r="AI91" s="83"/>
      <c r="AJ91" s="99">
        <v>1630701</v>
      </c>
      <c r="AK91" s="83"/>
      <c r="AL91" s="83"/>
      <c r="AM91" s="99">
        <v>-98397</v>
      </c>
      <c r="AN91" s="83"/>
      <c r="AO91" s="83"/>
      <c r="AP91" s="99">
        <v>1532304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</row>
    <row r="92" spans="1:750" s="26" customFormat="1">
      <c r="A92" s="23">
        <v>31300</v>
      </c>
      <c r="B92" s="23"/>
      <c r="C92" s="62" t="s">
        <v>70</v>
      </c>
      <c r="D92" s="24"/>
      <c r="E92" s="24"/>
      <c r="F92" s="99">
        <v>150930723</v>
      </c>
      <c r="G92" s="83"/>
      <c r="H92" s="83"/>
      <c r="I92" s="99">
        <v>8317094</v>
      </c>
      <c r="J92" s="83"/>
      <c r="K92" s="83"/>
      <c r="L92" s="99">
        <v>16691391</v>
      </c>
      <c r="M92" s="83"/>
      <c r="N92" s="83"/>
      <c r="O92" s="99">
        <v>5114619</v>
      </c>
      <c r="P92" s="83"/>
      <c r="Q92" s="83"/>
      <c r="R92" s="99">
        <v>0</v>
      </c>
      <c r="S92" s="83"/>
      <c r="T92" s="99">
        <v>30123104</v>
      </c>
      <c r="U92" s="83"/>
      <c r="V92" s="84"/>
      <c r="W92" s="83"/>
      <c r="X92" s="99">
        <v>0</v>
      </c>
      <c r="Y92" s="83"/>
      <c r="Z92" s="83"/>
      <c r="AA92" s="83">
        <v>0</v>
      </c>
      <c r="AB92" s="83"/>
      <c r="AC92" s="83"/>
      <c r="AD92" s="99">
        <v>1199624</v>
      </c>
      <c r="AE92" s="83"/>
      <c r="AF92" s="83"/>
      <c r="AG92" s="99">
        <v>1199624</v>
      </c>
      <c r="AH92" s="83"/>
      <c r="AI92" s="83"/>
      <c r="AJ92" s="99">
        <v>43630425</v>
      </c>
      <c r="AK92" s="83"/>
      <c r="AL92" s="83"/>
      <c r="AM92" s="99">
        <v>-557665</v>
      </c>
      <c r="AN92" s="83"/>
      <c r="AO92" s="83"/>
      <c r="AP92" s="99">
        <v>43072760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</row>
    <row r="93" spans="1:750">
      <c r="A93" s="101">
        <v>31301</v>
      </c>
      <c r="B93" s="27"/>
      <c r="C93" s="78" t="s">
        <v>71</v>
      </c>
      <c r="D93" s="28"/>
      <c r="E93" s="28"/>
      <c r="F93" s="98">
        <v>3150985</v>
      </c>
      <c r="G93" s="84"/>
      <c r="H93" s="84"/>
      <c r="I93" s="98">
        <v>173636</v>
      </c>
      <c r="J93" s="84"/>
      <c r="K93" s="84"/>
      <c r="L93" s="98">
        <v>348467</v>
      </c>
      <c r="M93" s="84"/>
      <c r="N93" s="84"/>
      <c r="O93" s="98">
        <v>106778</v>
      </c>
      <c r="P93" s="84"/>
      <c r="Q93" s="84"/>
      <c r="R93" s="98">
        <v>0</v>
      </c>
      <c r="S93" s="84"/>
      <c r="T93" s="98">
        <v>628881</v>
      </c>
      <c r="U93" s="84"/>
      <c r="V93" s="84"/>
      <c r="W93" s="84"/>
      <c r="X93" s="98">
        <v>0</v>
      </c>
      <c r="Y93" s="84"/>
      <c r="Z93" s="84"/>
      <c r="AA93" s="84">
        <v>0</v>
      </c>
      <c r="AB93" s="84"/>
      <c r="AC93" s="84"/>
      <c r="AD93" s="98">
        <v>173377</v>
      </c>
      <c r="AE93" s="84"/>
      <c r="AF93" s="84"/>
      <c r="AG93" s="98">
        <v>173377</v>
      </c>
      <c r="AH93" s="84"/>
      <c r="AI93" s="84"/>
      <c r="AJ93" s="98">
        <v>910874</v>
      </c>
      <c r="AK93" s="84"/>
      <c r="AL93" s="84"/>
      <c r="AM93" s="98">
        <v>-34359</v>
      </c>
      <c r="AN93" s="84"/>
      <c r="AO93" s="84"/>
      <c r="AP93" s="98">
        <v>876515</v>
      </c>
    </row>
    <row r="94" spans="1:750">
      <c r="A94" s="101">
        <v>31320</v>
      </c>
      <c r="B94" s="27"/>
      <c r="C94" s="78" t="s">
        <v>72</v>
      </c>
      <c r="D94" s="28"/>
      <c r="E94" s="28"/>
      <c r="F94" s="98">
        <v>25557048</v>
      </c>
      <c r="G94" s="84"/>
      <c r="H94" s="84"/>
      <c r="I94" s="98">
        <v>1408331</v>
      </c>
      <c r="J94" s="84"/>
      <c r="K94" s="84"/>
      <c r="L94" s="98">
        <v>2826348</v>
      </c>
      <c r="M94" s="84"/>
      <c r="N94" s="84"/>
      <c r="O94" s="98">
        <v>866057</v>
      </c>
      <c r="P94" s="84"/>
      <c r="Q94" s="84"/>
      <c r="R94" s="98">
        <v>0</v>
      </c>
      <c r="S94" s="84"/>
      <c r="T94" s="98">
        <v>5100736</v>
      </c>
      <c r="U94" s="84"/>
      <c r="V94" s="84"/>
      <c r="W94" s="84"/>
      <c r="X94" s="98">
        <v>0</v>
      </c>
      <c r="Y94" s="84"/>
      <c r="Z94" s="84"/>
      <c r="AA94" s="84">
        <v>0</v>
      </c>
      <c r="AB94" s="84"/>
      <c r="AC94" s="84"/>
      <c r="AD94" s="98">
        <v>727455</v>
      </c>
      <c r="AE94" s="84"/>
      <c r="AF94" s="84"/>
      <c r="AG94" s="98">
        <v>727455</v>
      </c>
      <c r="AH94" s="84"/>
      <c r="AI94" s="84"/>
      <c r="AJ94" s="98">
        <v>7387925</v>
      </c>
      <c r="AK94" s="84"/>
      <c r="AL94" s="84"/>
      <c r="AM94" s="98">
        <v>-466975</v>
      </c>
      <c r="AN94" s="84"/>
      <c r="AO94" s="84"/>
      <c r="AP94" s="98">
        <v>6920950</v>
      </c>
    </row>
    <row r="95" spans="1:750">
      <c r="A95" s="101">
        <v>31400</v>
      </c>
      <c r="B95" s="27"/>
      <c r="C95" s="78" t="s">
        <v>73</v>
      </c>
      <c r="D95" s="28"/>
      <c r="E95" s="28"/>
      <c r="F95" s="98">
        <v>51640872</v>
      </c>
      <c r="G95" s="84"/>
      <c r="H95" s="84"/>
      <c r="I95" s="98">
        <v>2845690</v>
      </c>
      <c r="J95" s="84"/>
      <c r="K95" s="84"/>
      <c r="L95" s="98">
        <v>5710951</v>
      </c>
      <c r="M95" s="84"/>
      <c r="N95" s="84"/>
      <c r="O95" s="98">
        <v>1749964</v>
      </c>
      <c r="P95" s="84"/>
      <c r="Q95" s="84"/>
      <c r="R95" s="98">
        <v>0</v>
      </c>
      <c r="S95" s="84"/>
      <c r="T95" s="98">
        <v>10306605</v>
      </c>
      <c r="U95" s="84"/>
      <c r="V95" s="84"/>
      <c r="W95" s="84"/>
      <c r="X95" s="98">
        <v>0</v>
      </c>
      <c r="Y95" s="84"/>
      <c r="Z95" s="84"/>
      <c r="AA95" s="84">
        <v>0</v>
      </c>
      <c r="AB95" s="84"/>
      <c r="AC95" s="84"/>
      <c r="AD95" s="98">
        <v>1474185</v>
      </c>
      <c r="AE95" s="84"/>
      <c r="AF95" s="84"/>
      <c r="AG95" s="98">
        <v>1474185</v>
      </c>
      <c r="AH95" s="84"/>
      <c r="AI95" s="84"/>
      <c r="AJ95" s="98">
        <v>14928128</v>
      </c>
      <c r="AK95" s="84"/>
      <c r="AL95" s="84"/>
      <c r="AM95" s="98">
        <v>-773112</v>
      </c>
      <c r="AN95" s="84"/>
      <c r="AO95" s="84"/>
      <c r="AP95" s="98">
        <v>14155016</v>
      </c>
    </row>
    <row r="96" spans="1:750" s="11" customFormat="1">
      <c r="A96" s="101">
        <v>31405</v>
      </c>
      <c r="B96" s="27"/>
      <c r="C96" s="78" t="s">
        <v>74</v>
      </c>
      <c r="D96" s="28"/>
      <c r="E96" s="28"/>
      <c r="F96" s="97">
        <v>10284196</v>
      </c>
      <c r="G96" s="82"/>
      <c r="H96" s="82"/>
      <c r="I96" s="97">
        <v>566714</v>
      </c>
      <c r="J96" s="82"/>
      <c r="K96" s="82"/>
      <c r="L96" s="97">
        <v>1137327</v>
      </c>
      <c r="M96" s="82"/>
      <c r="N96" s="82"/>
      <c r="O96" s="97">
        <v>348503</v>
      </c>
      <c r="P96" s="82"/>
      <c r="Q96" s="82"/>
      <c r="R96" s="97">
        <v>68304</v>
      </c>
      <c r="S96" s="82"/>
      <c r="T96" s="97">
        <v>2120848</v>
      </c>
      <c r="U96" s="82"/>
      <c r="V96" s="82"/>
      <c r="W96" s="82"/>
      <c r="X96" s="97">
        <v>0</v>
      </c>
      <c r="Y96" s="82"/>
      <c r="Z96" s="82"/>
      <c r="AA96" s="82">
        <v>0</v>
      </c>
      <c r="AB96" s="82"/>
      <c r="AC96" s="82"/>
      <c r="AD96" s="97">
        <v>98684</v>
      </c>
      <c r="AE96" s="82"/>
      <c r="AF96" s="82"/>
      <c r="AG96" s="97">
        <v>98684</v>
      </c>
      <c r="AH96" s="82"/>
      <c r="AI96" s="82"/>
      <c r="AJ96" s="97">
        <v>2972913</v>
      </c>
      <c r="AK96" s="82"/>
      <c r="AL96" s="82"/>
      <c r="AM96" s="97">
        <v>28964</v>
      </c>
      <c r="AN96" s="82"/>
      <c r="AO96" s="82"/>
      <c r="AP96" s="97">
        <v>3001877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</row>
    <row r="97" spans="1:750">
      <c r="A97" s="101">
        <v>31500</v>
      </c>
      <c r="B97" s="27"/>
      <c r="C97" s="78" t="s">
        <v>75</v>
      </c>
      <c r="D97" s="28"/>
      <c r="E97" s="28"/>
      <c r="F97" s="98">
        <v>8666416</v>
      </c>
      <c r="G97" s="84"/>
      <c r="H97" s="82"/>
      <c r="I97" s="98">
        <v>477566</v>
      </c>
      <c r="J97" s="84"/>
      <c r="K97" s="82"/>
      <c r="L97" s="98">
        <v>958417</v>
      </c>
      <c r="M97" s="84"/>
      <c r="N97" s="82"/>
      <c r="O97" s="98">
        <v>293681</v>
      </c>
      <c r="P97" s="84"/>
      <c r="Q97" s="82"/>
      <c r="R97" s="98">
        <v>74481</v>
      </c>
      <c r="S97" s="82"/>
      <c r="T97" s="98">
        <v>1804145</v>
      </c>
      <c r="U97" s="82"/>
      <c r="V97" s="84"/>
      <c r="W97" s="82"/>
      <c r="X97" s="98">
        <v>0</v>
      </c>
      <c r="Y97" s="84"/>
      <c r="Z97" s="82"/>
      <c r="AA97" s="84">
        <v>0</v>
      </c>
      <c r="AB97" s="84"/>
      <c r="AC97" s="82"/>
      <c r="AD97" s="98">
        <v>0</v>
      </c>
      <c r="AE97" s="84"/>
      <c r="AF97" s="82"/>
      <c r="AG97" s="98">
        <v>0</v>
      </c>
      <c r="AH97" s="84"/>
      <c r="AI97" s="82"/>
      <c r="AJ97" s="98">
        <v>2505252</v>
      </c>
      <c r="AK97" s="84"/>
      <c r="AL97" s="82"/>
      <c r="AM97" s="98">
        <v>19298</v>
      </c>
      <c r="AN97" s="84"/>
      <c r="AO97" s="82"/>
      <c r="AP97" s="98">
        <v>2524550</v>
      </c>
    </row>
    <row r="98" spans="1:750">
      <c r="A98" s="101">
        <v>31600</v>
      </c>
      <c r="B98" s="27"/>
      <c r="C98" s="78" t="s">
        <v>76</v>
      </c>
      <c r="D98" s="28"/>
      <c r="E98" s="28"/>
      <c r="F98" s="98">
        <v>39022434</v>
      </c>
      <c r="G98" s="84"/>
      <c r="H98" s="84"/>
      <c r="I98" s="98">
        <v>2150346</v>
      </c>
      <c r="J98" s="84"/>
      <c r="K98" s="84"/>
      <c r="L98" s="98">
        <v>4315481</v>
      </c>
      <c r="M98" s="84"/>
      <c r="N98" s="84"/>
      <c r="O98" s="98">
        <v>1322361</v>
      </c>
      <c r="P98" s="84"/>
      <c r="Q98" s="84"/>
      <c r="R98" s="98">
        <v>97544</v>
      </c>
      <c r="S98" s="84"/>
      <c r="T98" s="98">
        <v>7885732</v>
      </c>
      <c r="U98" s="84"/>
      <c r="V98" s="84"/>
      <c r="W98" s="84"/>
      <c r="X98" s="98">
        <v>0</v>
      </c>
      <c r="Y98" s="84"/>
      <c r="Z98" s="84"/>
      <c r="AA98" s="84">
        <v>0</v>
      </c>
      <c r="AB98" s="84"/>
      <c r="AC98" s="84"/>
      <c r="AD98" s="98">
        <v>309200</v>
      </c>
      <c r="AE98" s="84"/>
      <c r="AF98" s="84"/>
      <c r="AG98" s="98">
        <v>309200</v>
      </c>
      <c r="AH98" s="84"/>
      <c r="AI98" s="84"/>
      <c r="AJ98" s="98">
        <v>11280443</v>
      </c>
      <c r="AK98" s="84"/>
      <c r="AL98" s="84"/>
      <c r="AM98" s="98">
        <v>-151647</v>
      </c>
      <c r="AN98" s="84"/>
      <c r="AO98" s="84"/>
      <c r="AP98" s="98">
        <v>11128796</v>
      </c>
    </row>
    <row r="99" spans="1:750" s="25" customFormat="1">
      <c r="A99" s="23">
        <v>31605</v>
      </c>
      <c r="B99" s="23"/>
      <c r="C99" s="77" t="s">
        <v>77</v>
      </c>
      <c r="D99" s="24"/>
      <c r="E99" s="24"/>
      <c r="F99" s="100">
        <v>5929844</v>
      </c>
      <c r="G99" s="81"/>
      <c r="H99" s="81"/>
      <c r="I99" s="100">
        <v>326766</v>
      </c>
      <c r="J99" s="81"/>
      <c r="K99" s="81"/>
      <c r="L99" s="100">
        <v>655780</v>
      </c>
      <c r="M99" s="81"/>
      <c r="N99" s="81"/>
      <c r="O99" s="100">
        <v>200946</v>
      </c>
      <c r="P99" s="81"/>
      <c r="Q99" s="81"/>
      <c r="R99" s="100">
        <v>275921</v>
      </c>
      <c r="S99" s="81"/>
      <c r="T99" s="100">
        <v>1459413</v>
      </c>
      <c r="U99" s="81"/>
      <c r="V99" s="82"/>
      <c r="W99" s="81"/>
      <c r="X99" s="100">
        <v>0</v>
      </c>
      <c r="Y99" s="81"/>
      <c r="Z99" s="81"/>
      <c r="AA99" s="81">
        <v>0</v>
      </c>
      <c r="AB99" s="81"/>
      <c r="AC99" s="81"/>
      <c r="AD99" s="100">
        <v>11436</v>
      </c>
      <c r="AE99" s="81"/>
      <c r="AF99" s="81"/>
      <c r="AG99" s="100">
        <v>11436</v>
      </c>
      <c r="AH99" s="81"/>
      <c r="AI99" s="81"/>
      <c r="AJ99" s="100">
        <v>1714175</v>
      </c>
      <c r="AK99" s="81"/>
      <c r="AL99" s="81"/>
      <c r="AM99" s="100">
        <v>135132</v>
      </c>
      <c r="AN99" s="81"/>
      <c r="AO99" s="81"/>
      <c r="AP99" s="100">
        <v>1849307</v>
      </c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</row>
    <row r="100" spans="1:750" s="26" customFormat="1">
      <c r="A100" s="23">
        <v>31700</v>
      </c>
      <c r="B100" s="23"/>
      <c r="C100" s="77" t="s">
        <v>78</v>
      </c>
      <c r="D100" s="24"/>
      <c r="E100" s="24"/>
      <c r="F100" s="99">
        <v>10929374</v>
      </c>
      <c r="G100" s="83"/>
      <c r="H100" s="83"/>
      <c r="I100" s="99">
        <v>602267</v>
      </c>
      <c r="J100" s="83"/>
      <c r="K100" s="83"/>
      <c r="L100" s="99">
        <v>1208677</v>
      </c>
      <c r="M100" s="83"/>
      <c r="N100" s="83"/>
      <c r="O100" s="99">
        <v>370366</v>
      </c>
      <c r="P100" s="83"/>
      <c r="Q100" s="83"/>
      <c r="R100" s="99">
        <v>46412</v>
      </c>
      <c r="S100" s="83"/>
      <c r="T100" s="99">
        <v>2227722</v>
      </c>
      <c r="U100" s="83"/>
      <c r="V100" s="84"/>
      <c r="W100" s="83"/>
      <c r="X100" s="99">
        <v>0</v>
      </c>
      <c r="Y100" s="83"/>
      <c r="Z100" s="83"/>
      <c r="AA100" s="83">
        <v>0</v>
      </c>
      <c r="AB100" s="83"/>
      <c r="AC100" s="83"/>
      <c r="AD100" s="99">
        <v>321308</v>
      </c>
      <c r="AE100" s="83"/>
      <c r="AF100" s="83"/>
      <c r="AG100" s="99">
        <v>321308</v>
      </c>
      <c r="AH100" s="83"/>
      <c r="AI100" s="83"/>
      <c r="AJ100" s="99">
        <v>3159418</v>
      </c>
      <c r="AK100" s="83"/>
      <c r="AL100" s="83"/>
      <c r="AM100" s="99">
        <v>-69372</v>
      </c>
      <c r="AN100" s="83"/>
      <c r="AO100" s="83"/>
      <c r="AP100" s="99">
        <v>3090046</v>
      </c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</row>
    <row r="101" spans="1:750" s="26" customFormat="1">
      <c r="A101" s="23">
        <v>31800</v>
      </c>
      <c r="B101" s="23"/>
      <c r="C101" s="77" t="s">
        <v>79</v>
      </c>
      <c r="D101" s="24"/>
      <c r="E101" s="24"/>
      <c r="F101" s="99">
        <v>68944708</v>
      </c>
      <c r="G101" s="83"/>
      <c r="H101" s="83"/>
      <c r="I101" s="99">
        <v>3799224</v>
      </c>
      <c r="J101" s="83"/>
      <c r="K101" s="83"/>
      <c r="L101" s="99">
        <v>7624578</v>
      </c>
      <c r="M101" s="83"/>
      <c r="N101" s="83"/>
      <c r="O101" s="99">
        <v>2336343</v>
      </c>
      <c r="P101" s="83"/>
      <c r="Q101" s="83"/>
      <c r="R101" s="99">
        <v>124711</v>
      </c>
      <c r="S101" s="83"/>
      <c r="T101" s="99">
        <v>13884856</v>
      </c>
      <c r="U101" s="83"/>
      <c r="V101" s="84"/>
      <c r="W101" s="83"/>
      <c r="X101" s="99">
        <v>0</v>
      </c>
      <c r="Y101" s="83"/>
      <c r="Z101" s="83"/>
      <c r="AA101" s="83">
        <v>0</v>
      </c>
      <c r="AB101" s="83"/>
      <c r="AC101" s="83"/>
      <c r="AD101" s="99">
        <v>450399</v>
      </c>
      <c r="AE101" s="83"/>
      <c r="AF101" s="83"/>
      <c r="AG101" s="99">
        <v>450399</v>
      </c>
      <c r="AH101" s="83"/>
      <c r="AI101" s="83"/>
      <c r="AJ101" s="99">
        <v>19930249</v>
      </c>
      <c r="AK101" s="83"/>
      <c r="AL101" s="83"/>
      <c r="AM101" s="99">
        <v>-719779</v>
      </c>
      <c r="AN101" s="83"/>
      <c r="AO101" s="83"/>
      <c r="AP101" s="99">
        <v>19210470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</row>
    <row r="102" spans="1:750" s="26" customFormat="1">
      <c r="A102" s="23">
        <v>31805</v>
      </c>
      <c r="B102" s="23"/>
      <c r="C102" s="77" t="s">
        <v>80</v>
      </c>
      <c r="D102" s="24"/>
      <c r="E102" s="24"/>
      <c r="F102" s="99">
        <v>14371535</v>
      </c>
      <c r="G102" s="83"/>
      <c r="H102" s="83"/>
      <c r="I102" s="99">
        <v>791949</v>
      </c>
      <c r="J102" s="83"/>
      <c r="K102" s="83"/>
      <c r="L102" s="99">
        <v>1589344</v>
      </c>
      <c r="M102" s="83"/>
      <c r="N102" s="83"/>
      <c r="O102" s="99">
        <v>487011</v>
      </c>
      <c r="P102" s="83"/>
      <c r="Q102" s="83"/>
      <c r="R102" s="99">
        <v>339172</v>
      </c>
      <c r="S102" s="83"/>
      <c r="T102" s="99">
        <v>3207476</v>
      </c>
      <c r="U102" s="83"/>
      <c r="V102" s="84"/>
      <c r="W102" s="83"/>
      <c r="X102" s="99">
        <v>0</v>
      </c>
      <c r="Y102" s="83"/>
      <c r="Z102" s="83"/>
      <c r="AA102" s="83">
        <v>0</v>
      </c>
      <c r="AB102" s="83"/>
      <c r="AC102" s="83"/>
      <c r="AD102" s="99">
        <v>0</v>
      </c>
      <c r="AE102" s="83"/>
      <c r="AF102" s="83"/>
      <c r="AG102" s="99">
        <v>0</v>
      </c>
      <c r="AH102" s="83"/>
      <c r="AI102" s="83"/>
      <c r="AJ102" s="99">
        <v>4154464</v>
      </c>
      <c r="AK102" s="83"/>
      <c r="AL102" s="83"/>
      <c r="AM102" s="99">
        <v>216544</v>
      </c>
      <c r="AN102" s="83"/>
      <c r="AO102" s="83"/>
      <c r="AP102" s="99">
        <v>4371008</v>
      </c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</row>
    <row r="103" spans="1:750" s="26" customFormat="1">
      <c r="A103" s="23">
        <v>31810</v>
      </c>
      <c r="B103" s="23"/>
      <c r="C103" s="77" t="s">
        <v>81</v>
      </c>
      <c r="D103" s="24"/>
      <c r="E103" s="24"/>
      <c r="F103" s="99">
        <v>17532186</v>
      </c>
      <c r="G103" s="83"/>
      <c r="H103" s="83"/>
      <c r="I103" s="99">
        <v>966118</v>
      </c>
      <c r="J103" s="83"/>
      <c r="K103" s="83"/>
      <c r="L103" s="99">
        <v>1938880</v>
      </c>
      <c r="M103" s="83"/>
      <c r="N103" s="83"/>
      <c r="O103" s="99">
        <v>594117</v>
      </c>
      <c r="P103" s="83"/>
      <c r="Q103" s="83"/>
      <c r="R103" s="99">
        <v>0</v>
      </c>
      <c r="S103" s="83"/>
      <c r="T103" s="99">
        <v>3499115</v>
      </c>
      <c r="U103" s="83"/>
      <c r="V103" s="84"/>
      <c r="W103" s="83"/>
      <c r="X103" s="99">
        <v>0</v>
      </c>
      <c r="Y103" s="83"/>
      <c r="Z103" s="83"/>
      <c r="AA103" s="83">
        <v>0</v>
      </c>
      <c r="AB103" s="83"/>
      <c r="AC103" s="83"/>
      <c r="AD103" s="99">
        <v>318768</v>
      </c>
      <c r="AE103" s="83"/>
      <c r="AF103" s="83"/>
      <c r="AG103" s="99">
        <v>318768</v>
      </c>
      <c r="AH103" s="83"/>
      <c r="AI103" s="83"/>
      <c r="AJ103" s="99">
        <v>5068131</v>
      </c>
      <c r="AK103" s="83"/>
      <c r="AL103" s="83"/>
      <c r="AM103" s="99">
        <v>-161279</v>
      </c>
      <c r="AN103" s="83"/>
      <c r="AO103" s="83"/>
      <c r="AP103" s="99">
        <v>4906852</v>
      </c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</row>
    <row r="104" spans="1:750" s="26" customFormat="1">
      <c r="A104" s="23">
        <v>31820</v>
      </c>
      <c r="B104" s="23"/>
      <c r="C104" s="77" t="s">
        <v>82</v>
      </c>
      <c r="D104" s="24"/>
      <c r="E104" s="24"/>
      <c r="F104" s="99">
        <v>14363078</v>
      </c>
      <c r="G104" s="83"/>
      <c r="H104" s="83"/>
      <c r="I104" s="99">
        <v>791483</v>
      </c>
      <c r="J104" s="83"/>
      <c r="K104" s="83"/>
      <c r="L104" s="99">
        <v>1588409</v>
      </c>
      <c r="M104" s="83"/>
      <c r="N104" s="83"/>
      <c r="O104" s="99">
        <v>486724</v>
      </c>
      <c r="P104" s="83"/>
      <c r="Q104" s="83"/>
      <c r="R104" s="99">
        <v>0</v>
      </c>
      <c r="S104" s="83"/>
      <c r="T104" s="99">
        <v>2866616</v>
      </c>
      <c r="U104" s="83"/>
      <c r="V104" s="84"/>
      <c r="W104" s="83"/>
      <c r="X104" s="99">
        <v>0</v>
      </c>
      <c r="Y104" s="83"/>
      <c r="Z104" s="83"/>
      <c r="AA104" s="83">
        <v>0</v>
      </c>
      <c r="AB104" s="83"/>
      <c r="AC104" s="83"/>
      <c r="AD104" s="99">
        <v>719099</v>
      </c>
      <c r="AE104" s="83"/>
      <c r="AF104" s="83"/>
      <c r="AG104" s="99">
        <v>719099</v>
      </c>
      <c r="AH104" s="83"/>
      <c r="AI104" s="83"/>
      <c r="AJ104" s="99">
        <v>4152019</v>
      </c>
      <c r="AK104" s="83"/>
      <c r="AL104" s="83"/>
      <c r="AM104" s="99">
        <v>-407253</v>
      </c>
      <c r="AN104" s="83"/>
      <c r="AO104" s="83"/>
      <c r="AP104" s="99">
        <v>3744766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</row>
    <row r="105" spans="1:750">
      <c r="A105" s="101">
        <v>31900</v>
      </c>
      <c r="B105" s="27"/>
      <c r="C105" s="78" t="s">
        <v>83</v>
      </c>
      <c r="D105" s="28"/>
      <c r="E105" s="28"/>
      <c r="F105" s="98">
        <v>45357025</v>
      </c>
      <c r="G105" s="84"/>
      <c r="H105" s="84"/>
      <c r="I105" s="98">
        <v>2499416</v>
      </c>
      <c r="J105" s="84"/>
      <c r="K105" s="84"/>
      <c r="L105" s="98">
        <v>5016022</v>
      </c>
      <c r="M105" s="84"/>
      <c r="N105" s="84"/>
      <c r="O105" s="98">
        <v>1537022</v>
      </c>
      <c r="P105" s="84"/>
      <c r="Q105" s="84"/>
      <c r="R105" s="98">
        <v>44894</v>
      </c>
      <c r="S105" s="84"/>
      <c r="T105" s="98">
        <v>9097354</v>
      </c>
      <c r="U105" s="84"/>
      <c r="V105" s="84"/>
      <c r="W105" s="84"/>
      <c r="X105" s="98">
        <v>0</v>
      </c>
      <c r="Y105" s="84"/>
      <c r="Z105" s="84"/>
      <c r="AA105" s="84">
        <v>0</v>
      </c>
      <c r="AB105" s="84"/>
      <c r="AC105" s="84"/>
      <c r="AD105" s="98">
        <v>86890</v>
      </c>
      <c r="AE105" s="84"/>
      <c r="AF105" s="84"/>
      <c r="AG105" s="98">
        <v>86890</v>
      </c>
      <c r="AH105" s="84"/>
      <c r="AI105" s="84"/>
      <c r="AJ105" s="98">
        <v>13111620</v>
      </c>
      <c r="AK105" s="84"/>
      <c r="AL105" s="84"/>
      <c r="AM105" s="98">
        <v>5781</v>
      </c>
      <c r="AN105" s="84"/>
      <c r="AO105" s="84"/>
      <c r="AP105" s="98">
        <v>13117401</v>
      </c>
    </row>
    <row r="106" spans="1:750">
      <c r="A106" s="101">
        <v>32000</v>
      </c>
      <c r="B106" s="27"/>
      <c r="C106" s="78" t="s">
        <v>84</v>
      </c>
      <c r="D106" s="28"/>
      <c r="E106" s="28"/>
      <c r="F106" s="98">
        <v>17713416</v>
      </c>
      <c r="G106" s="84"/>
      <c r="H106" s="84"/>
      <c r="I106" s="98">
        <v>976104</v>
      </c>
      <c r="J106" s="84"/>
      <c r="K106" s="84"/>
      <c r="L106" s="98">
        <v>1958922</v>
      </c>
      <c r="M106" s="84"/>
      <c r="N106" s="84"/>
      <c r="O106" s="98">
        <v>600258</v>
      </c>
      <c r="P106" s="84"/>
      <c r="Q106" s="84"/>
      <c r="R106" s="98">
        <v>0</v>
      </c>
      <c r="S106" s="84"/>
      <c r="T106" s="98">
        <v>3535284</v>
      </c>
      <c r="U106" s="84"/>
      <c r="V106" s="84"/>
      <c r="W106" s="84"/>
      <c r="X106" s="98">
        <v>0</v>
      </c>
      <c r="Y106" s="84"/>
      <c r="Z106" s="84"/>
      <c r="AA106" s="84">
        <v>0</v>
      </c>
      <c r="AB106" s="84"/>
      <c r="AC106" s="84"/>
      <c r="AD106" s="98">
        <v>296170</v>
      </c>
      <c r="AE106" s="84"/>
      <c r="AF106" s="84"/>
      <c r="AG106" s="98">
        <v>296170</v>
      </c>
      <c r="AH106" s="84"/>
      <c r="AI106" s="84"/>
      <c r="AJ106" s="98">
        <v>5120521</v>
      </c>
      <c r="AK106" s="84"/>
      <c r="AL106" s="84"/>
      <c r="AM106" s="98">
        <v>-49830</v>
      </c>
      <c r="AN106" s="84"/>
      <c r="AO106" s="84"/>
      <c r="AP106" s="98">
        <v>5070691</v>
      </c>
    </row>
    <row r="107" spans="1:750">
      <c r="A107" s="101">
        <v>32005</v>
      </c>
      <c r="B107" s="27"/>
      <c r="C107" s="78" t="s">
        <v>85</v>
      </c>
      <c r="D107" s="28"/>
      <c r="E107" s="28"/>
      <c r="F107" s="98">
        <v>3752668</v>
      </c>
      <c r="G107" s="84"/>
      <c r="H107" s="84"/>
      <c r="I107" s="98">
        <v>206792</v>
      </c>
      <c r="J107" s="84"/>
      <c r="K107" s="84"/>
      <c r="L107" s="98">
        <v>415007</v>
      </c>
      <c r="M107" s="84"/>
      <c r="N107" s="84"/>
      <c r="O107" s="98">
        <v>127167</v>
      </c>
      <c r="P107" s="84"/>
      <c r="Q107" s="84"/>
      <c r="R107" s="98">
        <v>81139</v>
      </c>
      <c r="S107" s="84"/>
      <c r="T107" s="98">
        <v>830105</v>
      </c>
      <c r="U107" s="84"/>
      <c r="V107" s="84"/>
      <c r="W107" s="84"/>
      <c r="X107" s="98">
        <v>0</v>
      </c>
      <c r="Y107" s="84"/>
      <c r="Z107" s="84"/>
      <c r="AA107" s="84">
        <v>0</v>
      </c>
      <c r="AB107" s="84"/>
      <c r="AC107" s="84"/>
      <c r="AD107" s="98">
        <v>59082</v>
      </c>
      <c r="AE107" s="84"/>
      <c r="AF107" s="84"/>
      <c r="AG107" s="98">
        <v>59082</v>
      </c>
      <c r="AH107" s="84"/>
      <c r="AI107" s="84"/>
      <c r="AJ107" s="98">
        <v>1084806</v>
      </c>
      <c r="AK107" s="84"/>
      <c r="AL107" s="84"/>
      <c r="AM107" s="98">
        <v>3046</v>
      </c>
      <c r="AN107" s="84"/>
      <c r="AO107" s="84"/>
      <c r="AP107" s="98">
        <v>1087852</v>
      </c>
    </row>
    <row r="108" spans="1:750" s="11" customFormat="1">
      <c r="A108" s="101">
        <v>32100</v>
      </c>
      <c r="B108" s="27"/>
      <c r="C108" s="78" t="s">
        <v>86</v>
      </c>
      <c r="D108" s="28"/>
      <c r="E108" s="28"/>
      <c r="F108" s="97">
        <v>9903613</v>
      </c>
      <c r="G108" s="82"/>
      <c r="H108" s="82"/>
      <c r="I108" s="97">
        <v>545742</v>
      </c>
      <c r="J108" s="82"/>
      <c r="K108" s="82"/>
      <c r="L108" s="97">
        <v>1095238</v>
      </c>
      <c r="M108" s="82"/>
      <c r="N108" s="82"/>
      <c r="O108" s="97">
        <v>335606</v>
      </c>
      <c r="P108" s="82"/>
      <c r="Q108" s="82"/>
      <c r="R108" s="97">
        <v>70772</v>
      </c>
      <c r="S108" s="82"/>
      <c r="T108" s="97">
        <v>2047358</v>
      </c>
      <c r="U108" s="82"/>
      <c r="V108" s="82"/>
      <c r="W108" s="82"/>
      <c r="X108" s="97">
        <v>0</v>
      </c>
      <c r="Y108" s="82"/>
      <c r="Z108" s="82"/>
      <c r="AA108" s="82">
        <v>0</v>
      </c>
      <c r="AB108" s="82"/>
      <c r="AC108" s="82"/>
      <c r="AD108" s="97">
        <v>158102</v>
      </c>
      <c r="AE108" s="82"/>
      <c r="AF108" s="82"/>
      <c r="AG108" s="97">
        <v>158102</v>
      </c>
      <c r="AH108" s="82"/>
      <c r="AI108" s="82"/>
      <c r="AJ108" s="97">
        <v>2862895</v>
      </c>
      <c r="AK108" s="82"/>
      <c r="AL108" s="82"/>
      <c r="AM108" s="97">
        <v>-91528</v>
      </c>
      <c r="AN108" s="82"/>
      <c r="AO108" s="82"/>
      <c r="AP108" s="97">
        <v>2771367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</row>
    <row r="109" spans="1:750">
      <c r="A109" s="101">
        <v>32200</v>
      </c>
      <c r="B109" s="27"/>
      <c r="C109" s="78" t="s">
        <v>87</v>
      </c>
      <c r="D109" s="28"/>
      <c r="E109" s="28"/>
      <c r="F109" s="98">
        <v>6749004</v>
      </c>
      <c r="G109" s="84"/>
      <c r="H109" s="82"/>
      <c r="I109" s="98">
        <v>371906</v>
      </c>
      <c r="J109" s="84"/>
      <c r="K109" s="82"/>
      <c r="L109" s="98">
        <v>746371</v>
      </c>
      <c r="M109" s="84"/>
      <c r="N109" s="82"/>
      <c r="O109" s="98">
        <v>228705</v>
      </c>
      <c r="P109" s="84"/>
      <c r="Q109" s="82"/>
      <c r="R109" s="98">
        <v>14565</v>
      </c>
      <c r="S109" s="82"/>
      <c r="T109" s="98">
        <v>1361547</v>
      </c>
      <c r="U109" s="82"/>
      <c r="V109" s="84"/>
      <c r="W109" s="82"/>
      <c r="X109" s="98">
        <v>0</v>
      </c>
      <c r="Y109" s="84"/>
      <c r="Z109" s="82"/>
      <c r="AA109" s="84">
        <v>0</v>
      </c>
      <c r="AB109" s="84"/>
      <c r="AC109" s="82"/>
      <c r="AD109" s="98">
        <v>63246</v>
      </c>
      <c r="AE109" s="84"/>
      <c r="AF109" s="82"/>
      <c r="AG109" s="98">
        <v>63246</v>
      </c>
      <c r="AH109" s="84"/>
      <c r="AI109" s="82"/>
      <c r="AJ109" s="98">
        <v>1950974</v>
      </c>
      <c r="AK109" s="84"/>
      <c r="AL109" s="82"/>
      <c r="AM109" s="98">
        <v>417</v>
      </c>
      <c r="AN109" s="84"/>
      <c r="AO109" s="82"/>
      <c r="AP109" s="98">
        <v>1951391</v>
      </c>
    </row>
    <row r="110" spans="1:750">
      <c r="A110" s="101">
        <v>32300</v>
      </c>
      <c r="B110" s="27"/>
      <c r="C110" s="78" t="s">
        <v>88</v>
      </c>
      <c r="D110" s="28"/>
      <c r="E110" s="28"/>
      <c r="F110" s="98">
        <v>67436874</v>
      </c>
      <c r="G110" s="84"/>
      <c r="H110" s="84"/>
      <c r="I110" s="98">
        <v>3716134</v>
      </c>
      <c r="J110" s="84"/>
      <c r="K110" s="84"/>
      <c r="L110" s="98">
        <v>7457827</v>
      </c>
      <c r="M110" s="84"/>
      <c r="N110" s="84"/>
      <c r="O110" s="98">
        <v>2285247</v>
      </c>
      <c r="P110" s="84"/>
      <c r="Q110" s="84"/>
      <c r="R110" s="92">
        <v>0</v>
      </c>
      <c r="S110" s="84"/>
      <c r="T110" s="98">
        <v>13459208</v>
      </c>
      <c r="U110" s="84"/>
      <c r="V110" s="84"/>
      <c r="W110" s="84"/>
      <c r="X110" s="98">
        <v>0</v>
      </c>
      <c r="Y110" s="84"/>
      <c r="Z110" s="84"/>
      <c r="AA110" s="84">
        <v>0</v>
      </c>
      <c r="AB110" s="84"/>
      <c r="AC110" s="84"/>
      <c r="AD110" s="98">
        <v>2482609</v>
      </c>
      <c r="AE110" s="84"/>
      <c r="AF110" s="84"/>
      <c r="AG110" s="98">
        <v>2482609</v>
      </c>
      <c r="AH110" s="84"/>
      <c r="AI110" s="84"/>
      <c r="AJ110" s="98">
        <v>19494371</v>
      </c>
      <c r="AK110" s="84"/>
      <c r="AL110" s="84"/>
      <c r="AM110" s="98">
        <v>-1546080</v>
      </c>
      <c r="AN110" s="84"/>
      <c r="AO110" s="84"/>
      <c r="AP110" s="98">
        <v>17948291</v>
      </c>
    </row>
    <row r="111" spans="1:750" s="25" customFormat="1">
      <c r="A111" s="23">
        <v>32305</v>
      </c>
      <c r="B111" s="23"/>
      <c r="C111" s="77" t="s">
        <v>299</v>
      </c>
      <c r="D111" s="24"/>
      <c r="E111" s="24"/>
      <c r="F111" s="100">
        <v>7081258</v>
      </c>
      <c r="G111" s="81"/>
      <c r="H111" s="81"/>
      <c r="I111" s="100">
        <v>390215</v>
      </c>
      <c r="J111" s="81"/>
      <c r="K111" s="81"/>
      <c r="L111" s="100">
        <v>783115</v>
      </c>
      <c r="M111" s="81"/>
      <c r="N111" s="81"/>
      <c r="O111" s="100">
        <v>239964</v>
      </c>
      <c r="P111" s="81"/>
      <c r="Q111" s="81"/>
      <c r="R111" s="100">
        <v>125291</v>
      </c>
      <c r="S111" s="81"/>
      <c r="T111" s="100">
        <v>1538585</v>
      </c>
      <c r="U111" s="81"/>
      <c r="V111" s="82"/>
      <c r="W111" s="81"/>
      <c r="X111" s="100">
        <v>0</v>
      </c>
      <c r="Y111" s="81"/>
      <c r="Z111" s="81"/>
      <c r="AA111" s="81">
        <v>0</v>
      </c>
      <c r="AB111" s="81"/>
      <c r="AC111" s="81"/>
      <c r="AD111" s="100">
        <v>266061</v>
      </c>
      <c r="AE111" s="81"/>
      <c r="AF111" s="81"/>
      <c r="AG111" s="100">
        <v>266061</v>
      </c>
      <c r="AH111" s="81"/>
      <c r="AI111" s="81"/>
      <c r="AJ111" s="100">
        <v>2047021</v>
      </c>
      <c r="AK111" s="81"/>
      <c r="AL111" s="81"/>
      <c r="AM111" s="100">
        <v>-7514</v>
      </c>
      <c r="AN111" s="81"/>
      <c r="AO111" s="81"/>
      <c r="AP111" s="100">
        <v>2039507</v>
      </c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</row>
    <row r="112" spans="1:750" s="26" customFormat="1">
      <c r="A112" s="23">
        <v>32400</v>
      </c>
      <c r="B112" s="23"/>
      <c r="C112" s="77" t="s">
        <v>89</v>
      </c>
      <c r="D112" s="24"/>
      <c r="E112" s="24"/>
      <c r="F112" s="99">
        <v>24035925</v>
      </c>
      <c r="G112" s="83"/>
      <c r="H112" s="83"/>
      <c r="I112" s="99">
        <v>1324509</v>
      </c>
      <c r="J112" s="83"/>
      <c r="K112" s="83"/>
      <c r="L112" s="99">
        <v>2658127</v>
      </c>
      <c r="M112" s="83"/>
      <c r="N112" s="83"/>
      <c r="O112" s="99">
        <v>814510</v>
      </c>
      <c r="P112" s="83"/>
      <c r="Q112" s="83"/>
      <c r="R112" s="99">
        <v>0</v>
      </c>
      <c r="S112" s="83"/>
      <c r="T112" s="99">
        <v>4797146</v>
      </c>
      <c r="U112" s="83"/>
      <c r="V112" s="84"/>
      <c r="W112" s="83"/>
      <c r="X112" s="99">
        <v>0</v>
      </c>
      <c r="Y112" s="83"/>
      <c r="Z112" s="83"/>
      <c r="AA112" s="83">
        <v>0</v>
      </c>
      <c r="AB112" s="83"/>
      <c r="AC112" s="83"/>
      <c r="AD112" s="99">
        <v>427875</v>
      </c>
      <c r="AE112" s="83"/>
      <c r="AF112" s="83"/>
      <c r="AG112" s="99">
        <v>427875</v>
      </c>
      <c r="AH112" s="83"/>
      <c r="AI112" s="83"/>
      <c r="AJ112" s="99">
        <v>6948205</v>
      </c>
      <c r="AK112" s="83"/>
      <c r="AL112" s="83"/>
      <c r="AM112" s="99">
        <v>-278934</v>
      </c>
      <c r="AN112" s="83"/>
      <c r="AO112" s="83"/>
      <c r="AP112" s="99">
        <v>6669271</v>
      </c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</row>
    <row r="113" spans="1:750" s="26" customFormat="1">
      <c r="A113" s="23">
        <v>32405</v>
      </c>
      <c r="B113" s="23"/>
      <c r="C113" s="77" t="s">
        <v>90</v>
      </c>
      <c r="D113" s="24"/>
      <c r="E113" s="24"/>
      <c r="F113" s="99">
        <v>6397417</v>
      </c>
      <c r="G113" s="83"/>
      <c r="H113" s="83"/>
      <c r="I113" s="99">
        <v>352532</v>
      </c>
      <c r="J113" s="83"/>
      <c r="K113" s="83"/>
      <c r="L113" s="99">
        <v>707489</v>
      </c>
      <c r="M113" s="83"/>
      <c r="N113" s="83"/>
      <c r="O113" s="99">
        <v>216791</v>
      </c>
      <c r="P113" s="83"/>
      <c r="Q113" s="83"/>
      <c r="R113" s="99">
        <v>13888</v>
      </c>
      <c r="S113" s="83"/>
      <c r="T113" s="99">
        <v>1290700</v>
      </c>
      <c r="U113" s="83"/>
      <c r="V113" s="84"/>
      <c r="W113" s="83"/>
      <c r="X113" s="99">
        <v>0</v>
      </c>
      <c r="Y113" s="83"/>
      <c r="Z113" s="83"/>
      <c r="AA113" s="83">
        <v>0</v>
      </c>
      <c r="AB113" s="83"/>
      <c r="AC113" s="83"/>
      <c r="AD113" s="99">
        <v>127436</v>
      </c>
      <c r="AE113" s="83"/>
      <c r="AF113" s="83"/>
      <c r="AG113" s="99">
        <v>127436</v>
      </c>
      <c r="AH113" s="83"/>
      <c r="AI113" s="83"/>
      <c r="AJ113" s="99">
        <v>1849339</v>
      </c>
      <c r="AK113" s="83"/>
      <c r="AL113" s="83"/>
      <c r="AM113" s="99">
        <v>175</v>
      </c>
      <c r="AN113" s="83"/>
      <c r="AO113" s="83"/>
      <c r="AP113" s="99">
        <v>1849514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</row>
    <row r="114" spans="1:750" s="26" customFormat="1">
      <c r="A114" s="23">
        <v>32410</v>
      </c>
      <c r="B114" s="23"/>
      <c r="C114" s="77" t="s">
        <v>91</v>
      </c>
      <c r="D114" s="24"/>
      <c r="E114" s="24"/>
      <c r="F114" s="99">
        <v>10183915</v>
      </c>
      <c r="G114" s="83"/>
      <c r="H114" s="83"/>
      <c r="I114" s="99">
        <v>561188</v>
      </c>
      <c r="J114" s="83"/>
      <c r="K114" s="83"/>
      <c r="L114" s="99">
        <v>1126237</v>
      </c>
      <c r="M114" s="83"/>
      <c r="N114" s="83"/>
      <c r="O114" s="99">
        <v>345104</v>
      </c>
      <c r="P114" s="83"/>
      <c r="Q114" s="83"/>
      <c r="R114" s="99">
        <v>160005</v>
      </c>
      <c r="S114" s="83"/>
      <c r="T114" s="99">
        <v>2192534</v>
      </c>
      <c r="U114" s="83"/>
      <c r="V114" s="84"/>
      <c r="W114" s="83"/>
      <c r="X114" s="99">
        <v>0</v>
      </c>
      <c r="Y114" s="83"/>
      <c r="Z114" s="83"/>
      <c r="AA114" s="83">
        <v>0</v>
      </c>
      <c r="AB114" s="83"/>
      <c r="AC114" s="83"/>
      <c r="AD114" s="99">
        <v>2188</v>
      </c>
      <c r="AE114" s="83"/>
      <c r="AF114" s="83"/>
      <c r="AG114" s="99">
        <v>2188</v>
      </c>
      <c r="AH114" s="83"/>
      <c r="AI114" s="83"/>
      <c r="AJ114" s="99">
        <v>2943924</v>
      </c>
      <c r="AK114" s="83"/>
      <c r="AL114" s="83"/>
      <c r="AM114" s="99">
        <v>33436</v>
      </c>
      <c r="AN114" s="83"/>
      <c r="AO114" s="83"/>
      <c r="AP114" s="99">
        <v>2977360</v>
      </c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</row>
    <row r="115" spans="1:750" s="26" customFormat="1">
      <c r="A115" s="23">
        <v>32420</v>
      </c>
      <c r="B115" s="23"/>
      <c r="C115" s="77" t="s">
        <v>312</v>
      </c>
      <c r="D115" s="24"/>
      <c r="E115" s="24"/>
      <c r="F115" s="99">
        <v>0</v>
      </c>
      <c r="G115" s="83"/>
      <c r="H115" s="83"/>
      <c r="I115" s="99">
        <v>0</v>
      </c>
      <c r="J115" s="83"/>
      <c r="K115" s="83"/>
      <c r="L115" s="99">
        <v>0</v>
      </c>
      <c r="M115" s="83"/>
      <c r="N115" s="83"/>
      <c r="O115" s="99">
        <v>0</v>
      </c>
      <c r="P115" s="83"/>
      <c r="Q115" s="83"/>
      <c r="R115" s="99">
        <v>0</v>
      </c>
      <c r="S115" s="83"/>
      <c r="T115" s="99">
        <v>0</v>
      </c>
      <c r="U115" s="83"/>
      <c r="V115" s="84"/>
      <c r="W115" s="83"/>
      <c r="X115" s="99">
        <v>0</v>
      </c>
      <c r="Y115" s="83"/>
      <c r="Z115" s="83"/>
      <c r="AA115" s="83">
        <v>0</v>
      </c>
      <c r="AB115" s="83"/>
      <c r="AC115" s="83"/>
      <c r="AD115" s="99">
        <v>0</v>
      </c>
      <c r="AE115" s="83"/>
      <c r="AF115" s="83"/>
      <c r="AG115" s="99">
        <v>0</v>
      </c>
      <c r="AH115" s="83"/>
      <c r="AI115" s="83"/>
      <c r="AJ115" s="99">
        <v>0</v>
      </c>
      <c r="AK115" s="83"/>
      <c r="AL115" s="83"/>
      <c r="AM115" s="99">
        <v>-13219</v>
      </c>
      <c r="AN115" s="83"/>
      <c r="AO115" s="83"/>
      <c r="AP115" s="99">
        <v>-13219</v>
      </c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</row>
    <row r="116" spans="1:750" s="26" customFormat="1">
      <c r="A116" s="23">
        <v>32500</v>
      </c>
      <c r="B116" s="23"/>
      <c r="C116" s="77" t="s">
        <v>300</v>
      </c>
      <c r="D116" s="24"/>
      <c r="E116" s="24"/>
      <c r="F116" s="99">
        <v>57795441</v>
      </c>
      <c r="G116" s="83"/>
      <c r="H116" s="83"/>
      <c r="I116" s="99">
        <v>3184840</v>
      </c>
      <c r="J116" s="83"/>
      <c r="K116" s="83"/>
      <c r="L116" s="99">
        <v>6391583</v>
      </c>
      <c r="M116" s="83"/>
      <c r="N116" s="83"/>
      <c r="O116" s="99">
        <v>1958525</v>
      </c>
      <c r="P116" s="83"/>
      <c r="Q116" s="83"/>
      <c r="R116" s="99">
        <v>294175</v>
      </c>
      <c r="S116" s="83"/>
      <c r="T116" s="99">
        <v>11829123</v>
      </c>
      <c r="U116" s="83"/>
      <c r="V116" s="84"/>
      <c r="W116" s="83"/>
      <c r="X116" s="99">
        <v>0</v>
      </c>
      <c r="Y116" s="83"/>
      <c r="Z116" s="83"/>
      <c r="AA116" s="83">
        <v>0</v>
      </c>
      <c r="AB116" s="83"/>
      <c r="AC116" s="83"/>
      <c r="AD116" s="99">
        <v>940378</v>
      </c>
      <c r="AE116" s="83"/>
      <c r="AF116" s="83"/>
      <c r="AG116" s="99">
        <v>940378</v>
      </c>
      <c r="AH116" s="83"/>
      <c r="AI116" s="83"/>
      <c r="AJ116" s="99">
        <v>16707265</v>
      </c>
      <c r="AK116" s="83"/>
      <c r="AL116" s="83"/>
      <c r="AM116" s="99">
        <v>-605620</v>
      </c>
      <c r="AN116" s="83"/>
      <c r="AO116" s="83"/>
      <c r="AP116" s="99">
        <v>16101645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</row>
    <row r="117" spans="1:750">
      <c r="A117" s="101">
        <v>32505</v>
      </c>
      <c r="B117" s="27"/>
      <c r="C117" s="78" t="s">
        <v>92</v>
      </c>
      <c r="D117" s="28"/>
      <c r="E117" s="28"/>
      <c r="F117" s="98">
        <v>8761864</v>
      </c>
      <c r="G117" s="84"/>
      <c r="H117" s="84"/>
      <c r="I117" s="98">
        <v>482826</v>
      </c>
      <c r="J117" s="84"/>
      <c r="K117" s="84"/>
      <c r="L117" s="98">
        <v>968972</v>
      </c>
      <c r="M117" s="84"/>
      <c r="N117" s="84"/>
      <c r="O117" s="98">
        <v>296915</v>
      </c>
      <c r="P117" s="84"/>
      <c r="Q117" s="84"/>
      <c r="R117" s="98">
        <v>28005</v>
      </c>
      <c r="S117" s="84"/>
      <c r="T117" s="98">
        <v>1776718</v>
      </c>
      <c r="U117" s="84"/>
      <c r="V117" s="84"/>
      <c r="W117" s="84"/>
      <c r="X117" s="98">
        <v>0</v>
      </c>
      <c r="Y117" s="84"/>
      <c r="Z117" s="84"/>
      <c r="AA117" s="84">
        <v>0</v>
      </c>
      <c r="AB117" s="84"/>
      <c r="AC117" s="84"/>
      <c r="AD117" s="98">
        <v>112199</v>
      </c>
      <c r="AE117" s="84"/>
      <c r="AF117" s="84"/>
      <c r="AG117" s="98">
        <v>112199</v>
      </c>
      <c r="AH117" s="84"/>
      <c r="AI117" s="84"/>
      <c r="AJ117" s="98">
        <v>2532843</v>
      </c>
      <c r="AK117" s="84"/>
      <c r="AL117" s="84"/>
      <c r="AM117" s="98">
        <v>5048</v>
      </c>
      <c r="AN117" s="84"/>
      <c r="AO117" s="84"/>
      <c r="AP117" s="98">
        <v>2537891</v>
      </c>
    </row>
    <row r="118" spans="1:750">
      <c r="A118" s="101">
        <v>32600</v>
      </c>
      <c r="B118" s="27"/>
      <c r="C118" s="78" t="s">
        <v>93</v>
      </c>
      <c r="D118" s="28"/>
      <c r="E118" s="28"/>
      <c r="F118" s="98">
        <v>204652114</v>
      </c>
      <c r="G118" s="84"/>
      <c r="H118" s="84"/>
      <c r="I118" s="98">
        <v>11277432</v>
      </c>
      <c r="J118" s="84"/>
      <c r="K118" s="84"/>
      <c r="L118" s="98">
        <v>22632426</v>
      </c>
      <c r="M118" s="84"/>
      <c r="N118" s="84"/>
      <c r="O118" s="98">
        <v>6935086</v>
      </c>
      <c r="P118" s="84"/>
      <c r="Q118" s="84"/>
      <c r="R118" s="98">
        <v>1426710</v>
      </c>
      <c r="S118" s="84"/>
      <c r="T118" s="98">
        <v>42271654</v>
      </c>
      <c r="U118" s="84"/>
      <c r="V118" s="84"/>
      <c r="W118" s="84"/>
      <c r="X118" s="98">
        <v>0</v>
      </c>
      <c r="Y118" s="84"/>
      <c r="Z118" s="84"/>
      <c r="AA118" s="84">
        <v>0</v>
      </c>
      <c r="AB118" s="84"/>
      <c r="AC118" s="84"/>
      <c r="AD118" s="98">
        <v>4681170</v>
      </c>
      <c r="AE118" s="84"/>
      <c r="AF118" s="84"/>
      <c r="AG118" s="98">
        <v>4681170</v>
      </c>
      <c r="AH118" s="84"/>
      <c r="AI118" s="84"/>
      <c r="AJ118" s="98">
        <v>59159981</v>
      </c>
      <c r="AK118" s="84"/>
      <c r="AL118" s="84"/>
      <c r="AM118" s="98">
        <v>-2133661</v>
      </c>
      <c r="AN118" s="84"/>
      <c r="AO118" s="84"/>
      <c r="AP118" s="98">
        <v>57026320</v>
      </c>
    </row>
    <row r="119" spans="1:750">
      <c r="A119" s="101">
        <v>32605</v>
      </c>
      <c r="B119" s="27"/>
      <c r="C119" s="78" t="s">
        <v>94</v>
      </c>
      <c r="D119" s="28"/>
      <c r="E119" s="28"/>
      <c r="F119" s="98">
        <v>31705577</v>
      </c>
      <c r="G119" s="84"/>
      <c r="H119" s="84"/>
      <c r="I119" s="98">
        <v>1747148</v>
      </c>
      <c r="J119" s="84"/>
      <c r="K119" s="84"/>
      <c r="L119" s="98">
        <v>3506312</v>
      </c>
      <c r="M119" s="84"/>
      <c r="N119" s="84"/>
      <c r="O119" s="98">
        <v>1074413</v>
      </c>
      <c r="P119" s="84"/>
      <c r="Q119" s="84"/>
      <c r="R119" s="98">
        <v>1076511</v>
      </c>
      <c r="S119" s="84"/>
      <c r="T119" s="98">
        <v>7404384</v>
      </c>
      <c r="U119" s="84"/>
      <c r="V119" s="84"/>
      <c r="W119" s="84"/>
      <c r="X119" s="98">
        <v>0</v>
      </c>
      <c r="Y119" s="84"/>
      <c r="Z119" s="84"/>
      <c r="AA119" s="84">
        <v>0</v>
      </c>
      <c r="AB119" s="84"/>
      <c r="AC119" s="84"/>
      <c r="AD119" s="98">
        <v>0</v>
      </c>
      <c r="AE119" s="84"/>
      <c r="AF119" s="84"/>
      <c r="AG119" s="98">
        <v>0</v>
      </c>
      <c r="AH119" s="84"/>
      <c r="AI119" s="84"/>
      <c r="AJ119" s="98">
        <v>9165316</v>
      </c>
      <c r="AK119" s="84"/>
      <c r="AL119" s="84"/>
      <c r="AM119" s="98">
        <v>531699</v>
      </c>
      <c r="AN119" s="84"/>
      <c r="AO119" s="84"/>
      <c r="AP119" s="98">
        <v>9697015</v>
      </c>
    </row>
    <row r="120" spans="1:750" s="11" customFormat="1">
      <c r="A120" s="101">
        <v>32700</v>
      </c>
      <c r="B120" s="27"/>
      <c r="C120" s="78" t="s">
        <v>95</v>
      </c>
      <c r="D120" s="28"/>
      <c r="E120" s="28"/>
      <c r="F120" s="97">
        <v>19920797</v>
      </c>
      <c r="G120" s="82"/>
      <c r="H120" s="82"/>
      <c r="I120" s="97">
        <v>1097743</v>
      </c>
      <c r="J120" s="82"/>
      <c r="K120" s="82"/>
      <c r="L120" s="97">
        <v>2203036</v>
      </c>
      <c r="M120" s="82"/>
      <c r="N120" s="82"/>
      <c r="O120" s="97">
        <v>675060</v>
      </c>
      <c r="P120" s="82"/>
      <c r="Q120" s="82"/>
      <c r="R120" s="97">
        <v>155686</v>
      </c>
      <c r="S120" s="82"/>
      <c r="T120" s="97">
        <v>4131525</v>
      </c>
      <c r="U120" s="82"/>
      <c r="V120" s="82"/>
      <c r="W120" s="82"/>
      <c r="X120" s="97">
        <v>0</v>
      </c>
      <c r="Y120" s="82"/>
      <c r="Z120" s="82"/>
      <c r="AA120" s="82">
        <v>0</v>
      </c>
      <c r="AB120" s="82"/>
      <c r="AC120" s="82"/>
      <c r="AD120" s="97">
        <v>31939</v>
      </c>
      <c r="AE120" s="82"/>
      <c r="AF120" s="82"/>
      <c r="AG120" s="97">
        <v>31939</v>
      </c>
      <c r="AH120" s="82"/>
      <c r="AI120" s="82"/>
      <c r="AJ120" s="97">
        <v>5758621</v>
      </c>
      <c r="AK120" s="82"/>
      <c r="AL120" s="82"/>
      <c r="AM120" s="97">
        <v>96276</v>
      </c>
      <c r="AN120" s="82"/>
      <c r="AO120" s="82"/>
      <c r="AP120" s="97">
        <v>5854897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</row>
    <row r="121" spans="1:750">
      <c r="A121" s="101">
        <v>32800</v>
      </c>
      <c r="B121" s="27"/>
      <c r="C121" s="78" t="s">
        <v>96</v>
      </c>
      <c r="D121" s="28"/>
      <c r="E121" s="28"/>
      <c r="F121" s="98">
        <v>28045940</v>
      </c>
      <c r="G121" s="84"/>
      <c r="H121" s="82"/>
      <c r="I121" s="98">
        <v>1545482</v>
      </c>
      <c r="J121" s="84"/>
      <c r="K121" s="82"/>
      <c r="L121" s="98">
        <v>3101593</v>
      </c>
      <c r="M121" s="84"/>
      <c r="N121" s="82"/>
      <c r="O121" s="98">
        <v>950398</v>
      </c>
      <c r="P121" s="84"/>
      <c r="Q121" s="82"/>
      <c r="R121" s="98">
        <v>428329</v>
      </c>
      <c r="S121" s="82"/>
      <c r="T121" s="98">
        <v>6025802</v>
      </c>
      <c r="U121" s="82"/>
      <c r="V121" s="84"/>
      <c r="W121" s="82"/>
      <c r="X121" s="98">
        <v>0</v>
      </c>
      <c r="Y121" s="84"/>
      <c r="Z121" s="82"/>
      <c r="AA121" s="84">
        <v>0</v>
      </c>
      <c r="AB121" s="84"/>
      <c r="AC121" s="82"/>
      <c r="AD121" s="98">
        <v>68455</v>
      </c>
      <c r="AE121" s="84"/>
      <c r="AF121" s="82"/>
      <c r="AG121" s="98">
        <v>68455</v>
      </c>
      <c r="AH121" s="84"/>
      <c r="AI121" s="82"/>
      <c r="AJ121" s="98">
        <v>8107403</v>
      </c>
      <c r="AK121" s="84"/>
      <c r="AL121" s="82"/>
      <c r="AM121" s="98">
        <v>389302</v>
      </c>
      <c r="AN121" s="84"/>
      <c r="AO121" s="82"/>
      <c r="AP121" s="98">
        <v>8496705</v>
      </c>
    </row>
    <row r="122" spans="1:750">
      <c r="A122" s="101">
        <v>32900</v>
      </c>
      <c r="B122" s="27"/>
      <c r="C122" s="78" t="s">
        <v>97</v>
      </c>
      <c r="D122" s="28"/>
      <c r="E122" s="28"/>
      <c r="F122" s="98">
        <v>75895481</v>
      </c>
      <c r="G122" s="84"/>
      <c r="H122" s="84"/>
      <c r="I122" s="98">
        <v>4182249</v>
      </c>
      <c r="J122" s="84"/>
      <c r="K122" s="84"/>
      <c r="L122" s="98">
        <v>8393262</v>
      </c>
      <c r="M122" s="84"/>
      <c r="N122" s="84"/>
      <c r="O122" s="98">
        <v>2571885</v>
      </c>
      <c r="P122" s="84"/>
      <c r="Q122" s="84"/>
      <c r="R122" s="98">
        <v>0</v>
      </c>
      <c r="S122" s="84"/>
      <c r="T122" s="98">
        <v>15147396</v>
      </c>
      <c r="U122" s="84"/>
      <c r="V122" s="84"/>
      <c r="W122" s="84"/>
      <c r="X122" s="98">
        <v>0</v>
      </c>
      <c r="Y122" s="84"/>
      <c r="Z122" s="84"/>
      <c r="AA122" s="84">
        <v>0</v>
      </c>
      <c r="AB122" s="84"/>
      <c r="AC122" s="84"/>
      <c r="AD122" s="98">
        <v>2304765</v>
      </c>
      <c r="AE122" s="84"/>
      <c r="AF122" s="84"/>
      <c r="AG122" s="98">
        <v>2304765</v>
      </c>
      <c r="AH122" s="84"/>
      <c r="AI122" s="84"/>
      <c r="AJ122" s="98">
        <v>21939550</v>
      </c>
      <c r="AK122" s="84"/>
      <c r="AL122" s="84"/>
      <c r="AM122" s="98">
        <v>-1103454</v>
      </c>
      <c r="AN122" s="84"/>
      <c r="AO122" s="84"/>
      <c r="AP122" s="98">
        <v>20836096</v>
      </c>
    </row>
    <row r="123" spans="1:750" s="25" customFormat="1">
      <c r="A123" s="23">
        <v>32901</v>
      </c>
      <c r="B123" s="23"/>
      <c r="C123" s="77" t="s">
        <v>301</v>
      </c>
      <c r="D123" s="24"/>
      <c r="E123" s="24"/>
      <c r="F123" s="100">
        <v>1743432</v>
      </c>
      <c r="G123" s="81"/>
      <c r="H123" s="81"/>
      <c r="I123" s="100">
        <v>96072</v>
      </c>
      <c r="J123" s="81"/>
      <c r="K123" s="81"/>
      <c r="L123" s="100">
        <v>192806</v>
      </c>
      <c r="M123" s="81"/>
      <c r="N123" s="81"/>
      <c r="O123" s="100">
        <v>59080</v>
      </c>
      <c r="P123" s="81"/>
      <c r="Q123" s="81"/>
      <c r="R123" s="100">
        <v>96441</v>
      </c>
      <c r="S123" s="81"/>
      <c r="T123" s="100">
        <v>444399</v>
      </c>
      <c r="U123" s="81"/>
      <c r="V123" s="82"/>
      <c r="W123" s="81"/>
      <c r="X123" s="100">
        <v>0</v>
      </c>
      <c r="Y123" s="81"/>
      <c r="Z123" s="81"/>
      <c r="AA123" s="81">
        <v>0</v>
      </c>
      <c r="AB123" s="81"/>
      <c r="AC123" s="81"/>
      <c r="AD123" s="100">
        <v>156443</v>
      </c>
      <c r="AE123" s="81"/>
      <c r="AF123" s="81"/>
      <c r="AG123" s="100">
        <v>156443</v>
      </c>
      <c r="AH123" s="81"/>
      <c r="AI123" s="81"/>
      <c r="AJ123" s="100">
        <v>503984</v>
      </c>
      <c r="AK123" s="81"/>
      <c r="AL123" s="81"/>
      <c r="AM123" s="100">
        <v>-91053</v>
      </c>
      <c r="AN123" s="81"/>
      <c r="AO123" s="81"/>
      <c r="AP123" s="100">
        <v>412931</v>
      </c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</row>
    <row r="124" spans="1:750" s="26" customFormat="1">
      <c r="A124" s="23">
        <v>32904</v>
      </c>
      <c r="B124" s="23"/>
      <c r="C124" s="77" t="s">
        <v>319</v>
      </c>
      <c r="D124" s="24"/>
      <c r="E124" s="24"/>
      <c r="F124" s="99">
        <v>376958</v>
      </c>
      <c r="G124" s="83"/>
      <c r="H124" s="83"/>
      <c r="I124" s="99">
        <v>20772</v>
      </c>
      <c r="J124" s="83"/>
      <c r="K124" s="83"/>
      <c r="L124" s="99">
        <v>41688</v>
      </c>
      <c r="M124" s="83"/>
      <c r="N124" s="83"/>
      <c r="O124" s="99">
        <v>12774</v>
      </c>
      <c r="P124" s="83"/>
      <c r="Q124" s="83"/>
      <c r="R124" s="99">
        <v>184675</v>
      </c>
      <c r="S124" s="83"/>
      <c r="T124" s="99">
        <v>259909</v>
      </c>
      <c r="U124" s="83"/>
      <c r="V124" s="84"/>
      <c r="W124" s="83"/>
      <c r="X124" s="99">
        <v>0</v>
      </c>
      <c r="Y124" s="83"/>
      <c r="Z124" s="83"/>
      <c r="AA124" s="83">
        <v>0</v>
      </c>
      <c r="AB124" s="83"/>
      <c r="AC124" s="83"/>
      <c r="AD124" s="99">
        <v>0</v>
      </c>
      <c r="AE124" s="83"/>
      <c r="AF124" s="83"/>
      <c r="AG124" s="99">
        <v>0</v>
      </c>
      <c r="AH124" s="83"/>
      <c r="AI124" s="83"/>
      <c r="AJ124" s="99">
        <v>108970</v>
      </c>
      <c r="AK124" s="83"/>
      <c r="AL124" s="83"/>
      <c r="AM124" s="99">
        <v>61559</v>
      </c>
      <c r="AN124" s="83"/>
      <c r="AO124" s="83"/>
      <c r="AP124" s="99">
        <v>170529</v>
      </c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</row>
    <row r="125" spans="1:750" s="26" customFormat="1">
      <c r="A125" s="23">
        <v>32905</v>
      </c>
      <c r="B125" s="23"/>
      <c r="C125" s="77" t="s">
        <v>98</v>
      </c>
      <c r="D125" s="24"/>
      <c r="E125" s="24"/>
      <c r="F125" s="99">
        <v>10420722</v>
      </c>
      <c r="G125" s="83"/>
      <c r="H125" s="83"/>
      <c r="I125" s="99">
        <v>574238</v>
      </c>
      <c r="J125" s="83"/>
      <c r="K125" s="83"/>
      <c r="L125" s="99">
        <v>1152425</v>
      </c>
      <c r="M125" s="83"/>
      <c r="N125" s="83"/>
      <c r="O125" s="99">
        <v>353129</v>
      </c>
      <c r="P125" s="83"/>
      <c r="Q125" s="83"/>
      <c r="R125" s="99">
        <v>0</v>
      </c>
      <c r="S125" s="83"/>
      <c r="T125" s="99">
        <v>2079792</v>
      </c>
      <c r="U125" s="83"/>
      <c r="V125" s="84"/>
      <c r="W125" s="83"/>
      <c r="X125" s="99">
        <v>0</v>
      </c>
      <c r="Y125" s="83"/>
      <c r="Z125" s="83"/>
      <c r="AA125" s="83">
        <v>0</v>
      </c>
      <c r="AB125" s="83"/>
      <c r="AC125" s="83"/>
      <c r="AD125" s="99">
        <v>197047</v>
      </c>
      <c r="AE125" s="83"/>
      <c r="AF125" s="83"/>
      <c r="AG125" s="99">
        <v>197047</v>
      </c>
      <c r="AH125" s="83"/>
      <c r="AI125" s="83"/>
      <c r="AJ125" s="99">
        <v>3012379</v>
      </c>
      <c r="AK125" s="83"/>
      <c r="AL125" s="83"/>
      <c r="AM125" s="99">
        <v>-50954</v>
      </c>
      <c r="AN125" s="83"/>
      <c r="AO125" s="83"/>
      <c r="AP125" s="99">
        <v>2961425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</row>
    <row r="126" spans="1:750" s="26" customFormat="1">
      <c r="A126" s="23">
        <v>32910</v>
      </c>
      <c r="B126" s="23"/>
      <c r="C126" s="77" t="s">
        <v>99</v>
      </c>
      <c r="D126" s="24"/>
      <c r="E126" s="24"/>
      <c r="F126" s="99">
        <v>14105731</v>
      </c>
      <c r="G126" s="83"/>
      <c r="H126" s="83"/>
      <c r="I126" s="99">
        <v>777302</v>
      </c>
      <c r="J126" s="83"/>
      <c r="K126" s="83"/>
      <c r="L126" s="99">
        <v>1559949</v>
      </c>
      <c r="M126" s="83"/>
      <c r="N126" s="83"/>
      <c r="O126" s="99">
        <v>478004</v>
      </c>
      <c r="P126" s="83"/>
      <c r="Q126" s="83"/>
      <c r="R126" s="99">
        <v>68164</v>
      </c>
      <c r="S126" s="83"/>
      <c r="T126" s="99">
        <v>2883419</v>
      </c>
      <c r="U126" s="83"/>
      <c r="V126" s="84"/>
      <c r="W126" s="83"/>
      <c r="X126" s="99">
        <v>0</v>
      </c>
      <c r="Y126" s="83"/>
      <c r="Z126" s="83"/>
      <c r="AA126" s="83">
        <v>0</v>
      </c>
      <c r="AB126" s="83"/>
      <c r="AC126" s="83"/>
      <c r="AD126" s="99">
        <v>456169</v>
      </c>
      <c r="AE126" s="83"/>
      <c r="AF126" s="83"/>
      <c r="AG126" s="99">
        <v>456169</v>
      </c>
      <c r="AH126" s="83"/>
      <c r="AI126" s="83"/>
      <c r="AJ126" s="99">
        <v>4077626</v>
      </c>
      <c r="AK126" s="83"/>
      <c r="AL126" s="83"/>
      <c r="AM126" s="99">
        <v>-118116</v>
      </c>
      <c r="AN126" s="83"/>
      <c r="AO126" s="83"/>
      <c r="AP126" s="99">
        <v>3959510</v>
      </c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</row>
    <row r="127" spans="1:750" s="26" customFormat="1">
      <c r="A127" s="23">
        <v>32920</v>
      </c>
      <c r="B127" s="23"/>
      <c r="C127" s="77" t="s">
        <v>100</v>
      </c>
      <c r="D127" s="24"/>
      <c r="E127" s="24"/>
      <c r="F127" s="99">
        <v>12464996</v>
      </c>
      <c r="G127" s="83"/>
      <c r="H127" s="83"/>
      <c r="I127" s="99">
        <v>686888</v>
      </c>
      <c r="J127" s="83"/>
      <c r="K127" s="83"/>
      <c r="L127" s="99">
        <v>1378501</v>
      </c>
      <c r="M127" s="83"/>
      <c r="N127" s="83"/>
      <c r="O127" s="99">
        <v>422404</v>
      </c>
      <c r="P127" s="83"/>
      <c r="Q127" s="83"/>
      <c r="R127" s="99">
        <v>24773</v>
      </c>
      <c r="S127" s="83"/>
      <c r="T127" s="99">
        <v>2512566</v>
      </c>
      <c r="U127" s="83"/>
      <c r="V127" s="84"/>
      <c r="W127" s="83"/>
      <c r="X127" s="99">
        <v>0</v>
      </c>
      <c r="Y127" s="83"/>
      <c r="Z127" s="83"/>
      <c r="AA127" s="83">
        <v>0</v>
      </c>
      <c r="AB127" s="83"/>
      <c r="AC127" s="83"/>
      <c r="AD127" s="99">
        <v>234540</v>
      </c>
      <c r="AE127" s="83"/>
      <c r="AF127" s="83"/>
      <c r="AG127" s="99">
        <v>234540</v>
      </c>
      <c r="AH127" s="83"/>
      <c r="AI127" s="83"/>
      <c r="AJ127" s="99">
        <v>3603329</v>
      </c>
      <c r="AK127" s="83"/>
      <c r="AL127" s="83"/>
      <c r="AM127" s="99">
        <v>-88244</v>
      </c>
      <c r="AN127" s="83"/>
      <c r="AO127" s="83"/>
      <c r="AP127" s="99">
        <v>3515085</v>
      </c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</row>
    <row r="128" spans="1:750" s="26" customFormat="1">
      <c r="A128" s="23">
        <v>33000</v>
      </c>
      <c r="B128" s="23"/>
      <c r="C128" s="77" t="s">
        <v>101</v>
      </c>
      <c r="D128" s="24"/>
      <c r="E128" s="24"/>
      <c r="F128" s="99">
        <v>29105531</v>
      </c>
      <c r="G128" s="83"/>
      <c r="H128" s="83"/>
      <c r="I128" s="99">
        <v>1603871</v>
      </c>
      <c r="J128" s="83"/>
      <c r="K128" s="83"/>
      <c r="L128" s="99">
        <v>3218773</v>
      </c>
      <c r="M128" s="83"/>
      <c r="N128" s="83"/>
      <c r="O128" s="99">
        <v>986305</v>
      </c>
      <c r="P128" s="83"/>
      <c r="Q128" s="83"/>
      <c r="R128" s="99">
        <v>0</v>
      </c>
      <c r="S128" s="83"/>
      <c r="T128" s="99">
        <v>5808949</v>
      </c>
      <c r="U128" s="83"/>
      <c r="V128" s="84"/>
      <c r="W128" s="83"/>
      <c r="X128" s="99">
        <v>0</v>
      </c>
      <c r="Y128" s="83"/>
      <c r="Z128" s="83"/>
      <c r="AA128" s="83">
        <v>0</v>
      </c>
      <c r="AB128" s="83"/>
      <c r="AC128" s="83"/>
      <c r="AD128" s="99">
        <v>861609</v>
      </c>
      <c r="AE128" s="83"/>
      <c r="AF128" s="83"/>
      <c r="AG128" s="99">
        <v>861609</v>
      </c>
      <c r="AH128" s="83"/>
      <c r="AI128" s="83"/>
      <c r="AJ128" s="99">
        <v>8413706</v>
      </c>
      <c r="AK128" s="83"/>
      <c r="AL128" s="83"/>
      <c r="AM128" s="99">
        <v>-519108</v>
      </c>
      <c r="AN128" s="83"/>
      <c r="AO128" s="83"/>
      <c r="AP128" s="99">
        <v>7894598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</row>
    <row r="129" spans="1:750">
      <c r="A129" s="101">
        <v>33001</v>
      </c>
      <c r="B129" s="27"/>
      <c r="C129" s="78" t="s">
        <v>283</v>
      </c>
      <c r="D129" s="28"/>
      <c r="E129" s="28"/>
      <c r="F129" s="98">
        <v>716462</v>
      </c>
      <c r="G129" s="84"/>
      <c r="H129" s="84"/>
      <c r="I129" s="98">
        <v>39481</v>
      </c>
      <c r="J129" s="84"/>
      <c r="K129" s="84"/>
      <c r="L129" s="98">
        <v>79233</v>
      </c>
      <c r="M129" s="84"/>
      <c r="N129" s="84"/>
      <c r="O129" s="98">
        <v>24279</v>
      </c>
      <c r="P129" s="84"/>
      <c r="Q129" s="84"/>
      <c r="R129" s="98">
        <v>0</v>
      </c>
      <c r="S129" s="84"/>
      <c r="T129" s="98">
        <v>142993</v>
      </c>
      <c r="U129" s="84"/>
      <c r="V129" s="84"/>
      <c r="W129" s="84"/>
      <c r="X129" s="98">
        <v>0</v>
      </c>
      <c r="Y129" s="84"/>
      <c r="Z129" s="84"/>
      <c r="AA129" s="84">
        <v>0</v>
      </c>
      <c r="AB129" s="84"/>
      <c r="AC129" s="84"/>
      <c r="AD129" s="98">
        <v>81006</v>
      </c>
      <c r="AE129" s="84"/>
      <c r="AF129" s="84"/>
      <c r="AG129" s="98">
        <v>81006</v>
      </c>
      <c r="AH129" s="84"/>
      <c r="AI129" s="84"/>
      <c r="AJ129" s="98">
        <v>207112</v>
      </c>
      <c r="AK129" s="84"/>
      <c r="AL129" s="84"/>
      <c r="AM129" s="98">
        <v>-32390</v>
      </c>
      <c r="AN129" s="84"/>
      <c r="AO129" s="84"/>
      <c r="AP129" s="98">
        <v>174722</v>
      </c>
    </row>
    <row r="130" spans="1:750">
      <c r="A130" s="101">
        <v>33027</v>
      </c>
      <c r="B130" s="27"/>
      <c r="C130" s="78" t="s">
        <v>102</v>
      </c>
      <c r="D130" s="28"/>
      <c r="E130" s="28"/>
      <c r="F130" s="98">
        <v>4156207</v>
      </c>
      <c r="G130" s="84"/>
      <c r="H130" s="84"/>
      <c r="I130" s="98">
        <v>229029</v>
      </c>
      <c r="J130" s="84"/>
      <c r="K130" s="84"/>
      <c r="L130" s="98">
        <v>459634</v>
      </c>
      <c r="M130" s="84"/>
      <c r="N130" s="84"/>
      <c r="O130" s="98">
        <v>140842</v>
      </c>
      <c r="P130" s="84"/>
      <c r="Q130" s="84"/>
      <c r="R130" s="98">
        <v>82796</v>
      </c>
      <c r="S130" s="84"/>
      <c r="T130" s="98">
        <v>912301</v>
      </c>
      <c r="U130" s="84"/>
      <c r="V130" s="84"/>
      <c r="W130" s="84"/>
      <c r="X130" s="98">
        <v>0</v>
      </c>
      <c r="Y130" s="84"/>
      <c r="Z130" s="84"/>
      <c r="AA130" s="84">
        <v>0</v>
      </c>
      <c r="AB130" s="84"/>
      <c r="AC130" s="84"/>
      <c r="AD130" s="98">
        <v>0</v>
      </c>
      <c r="AE130" s="84"/>
      <c r="AF130" s="84"/>
      <c r="AG130" s="98">
        <v>0</v>
      </c>
      <c r="AH130" s="84"/>
      <c r="AI130" s="84"/>
      <c r="AJ130" s="98">
        <v>1201459</v>
      </c>
      <c r="AK130" s="84"/>
      <c r="AL130" s="84"/>
      <c r="AM130" s="98">
        <v>91997</v>
      </c>
      <c r="AN130" s="84"/>
      <c r="AO130" s="84"/>
      <c r="AP130" s="98">
        <v>1293456</v>
      </c>
    </row>
    <row r="131" spans="1:750">
      <c r="A131" s="101">
        <v>33100</v>
      </c>
      <c r="B131" s="27"/>
      <c r="C131" s="78" t="s">
        <v>103</v>
      </c>
      <c r="D131" s="28"/>
      <c r="E131" s="28"/>
      <c r="F131" s="98">
        <v>39415099</v>
      </c>
      <c r="G131" s="84"/>
      <c r="H131" s="84"/>
      <c r="I131" s="98">
        <v>2171984</v>
      </c>
      <c r="J131" s="84"/>
      <c r="K131" s="84"/>
      <c r="L131" s="98">
        <v>4358906</v>
      </c>
      <c r="M131" s="84"/>
      <c r="N131" s="84"/>
      <c r="O131" s="98">
        <v>1335667</v>
      </c>
      <c r="P131" s="84"/>
      <c r="Q131" s="84"/>
      <c r="R131" s="98">
        <v>0</v>
      </c>
      <c r="S131" s="84"/>
      <c r="T131" s="98">
        <v>7866557</v>
      </c>
      <c r="U131" s="84"/>
      <c r="V131" s="84"/>
      <c r="W131" s="84"/>
      <c r="X131" s="98">
        <v>0</v>
      </c>
      <c r="Y131" s="84"/>
      <c r="Z131" s="84"/>
      <c r="AA131" s="84">
        <v>0</v>
      </c>
      <c r="AB131" s="84"/>
      <c r="AC131" s="84"/>
      <c r="AD131" s="98">
        <v>1126400</v>
      </c>
      <c r="AE131" s="84"/>
      <c r="AF131" s="84"/>
      <c r="AG131" s="98">
        <v>1126400</v>
      </c>
      <c r="AH131" s="84"/>
      <c r="AI131" s="84"/>
      <c r="AJ131" s="98">
        <v>11393953</v>
      </c>
      <c r="AK131" s="84"/>
      <c r="AL131" s="84"/>
      <c r="AM131" s="98">
        <v>-697847</v>
      </c>
      <c r="AN131" s="84"/>
      <c r="AO131" s="84"/>
      <c r="AP131" s="98">
        <v>10696106</v>
      </c>
    </row>
    <row r="132" spans="1:750" s="11" customFormat="1">
      <c r="A132" s="101">
        <v>33105</v>
      </c>
      <c r="B132" s="27"/>
      <c r="C132" s="78" t="s">
        <v>104</v>
      </c>
      <c r="D132" s="28"/>
      <c r="E132" s="28"/>
      <c r="F132" s="97">
        <v>4576660</v>
      </c>
      <c r="G132" s="82"/>
      <c r="H132" s="82"/>
      <c r="I132" s="97">
        <v>252199</v>
      </c>
      <c r="J132" s="82"/>
      <c r="K132" s="82"/>
      <c r="L132" s="97">
        <v>506132</v>
      </c>
      <c r="M132" s="82"/>
      <c r="N132" s="82"/>
      <c r="O132" s="97">
        <v>155090</v>
      </c>
      <c r="P132" s="82"/>
      <c r="Q132" s="82"/>
      <c r="R132" s="97">
        <v>101974</v>
      </c>
      <c r="S132" s="82"/>
      <c r="T132" s="97">
        <v>1015395</v>
      </c>
      <c r="U132" s="82"/>
      <c r="V132" s="82"/>
      <c r="W132" s="82"/>
      <c r="X132" s="97">
        <v>0</v>
      </c>
      <c r="Y132" s="82"/>
      <c r="Z132" s="82"/>
      <c r="AA132" s="82">
        <v>0</v>
      </c>
      <c r="AB132" s="82"/>
      <c r="AC132" s="82"/>
      <c r="AD132" s="97">
        <v>85370</v>
      </c>
      <c r="AE132" s="82"/>
      <c r="AF132" s="82"/>
      <c r="AG132" s="97">
        <v>85370</v>
      </c>
      <c r="AH132" s="82"/>
      <c r="AI132" s="82"/>
      <c r="AJ132" s="97">
        <v>1323002</v>
      </c>
      <c r="AK132" s="82"/>
      <c r="AL132" s="82"/>
      <c r="AM132" s="97">
        <v>-10315</v>
      </c>
      <c r="AN132" s="82"/>
      <c r="AO132" s="82"/>
      <c r="AP132" s="97">
        <v>1312687</v>
      </c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</row>
    <row r="133" spans="1:750">
      <c r="A133" s="101">
        <v>33200</v>
      </c>
      <c r="B133" s="27"/>
      <c r="C133" s="78" t="s">
        <v>105</v>
      </c>
      <c r="D133" s="28"/>
      <c r="E133" s="28"/>
      <c r="F133" s="98">
        <v>194841533</v>
      </c>
      <c r="G133" s="84"/>
      <c r="H133" s="82"/>
      <c r="I133" s="98">
        <v>10736816</v>
      </c>
      <c r="J133" s="84"/>
      <c r="K133" s="82"/>
      <c r="L133" s="98">
        <v>21547476</v>
      </c>
      <c r="M133" s="84"/>
      <c r="N133" s="82"/>
      <c r="O133" s="98">
        <v>6602633</v>
      </c>
      <c r="P133" s="84"/>
      <c r="Q133" s="82"/>
      <c r="R133" s="98">
        <v>1205013</v>
      </c>
      <c r="S133" s="82"/>
      <c r="T133" s="98">
        <v>40091938</v>
      </c>
      <c r="U133" s="82"/>
      <c r="V133" s="84"/>
      <c r="W133" s="82"/>
      <c r="X133" s="98">
        <v>0</v>
      </c>
      <c r="Y133" s="84"/>
      <c r="Z133" s="82"/>
      <c r="AA133" s="84">
        <v>0</v>
      </c>
      <c r="AB133" s="84"/>
      <c r="AC133" s="82"/>
      <c r="AD133" s="98">
        <v>696462</v>
      </c>
      <c r="AE133" s="84"/>
      <c r="AF133" s="82"/>
      <c r="AG133" s="98">
        <v>696462</v>
      </c>
      <c r="AH133" s="84"/>
      <c r="AI133" s="82"/>
      <c r="AJ133" s="98">
        <v>56323979</v>
      </c>
      <c r="AK133" s="84"/>
      <c r="AL133" s="82"/>
      <c r="AM133" s="98">
        <v>-794173</v>
      </c>
      <c r="AN133" s="84"/>
      <c r="AO133" s="82"/>
      <c r="AP133" s="98">
        <v>55529806</v>
      </c>
    </row>
    <row r="134" spans="1:750">
      <c r="A134" s="101">
        <v>33202</v>
      </c>
      <c r="B134" s="27"/>
      <c r="C134" s="78" t="s">
        <v>284</v>
      </c>
      <c r="D134" s="28"/>
      <c r="E134" s="28"/>
      <c r="F134" s="98">
        <v>3334631</v>
      </c>
      <c r="G134" s="84"/>
      <c r="H134" s="84"/>
      <c r="I134" s="98">
        <v>183756</v>
      </c>
      <c r="J134" s="84"/>
      <c r="K134" s="84"/>
      <c r="L134" s="98">
        <v>368776</v>
      </c>
      <c r="M134" s="84"/>
      <c r="N134" s="84"/>
      <c r="O134" s="98">
        <v>113001</v>
      </c>
      <c r="P134" s="84"/>
      <c r="Q134" s="84"/>
      <c r="R134" s="98">
        <v>71665</v>
      </c>
      <c r="S134" s="84"/>
      <c r="T134" s="98">
        <v>737198</v>
      </c>
      <c r="U134" s="84"/>
      <c r="V134" s="84"/>
      <c r="W134" s="84"/>
      <c r="X134" s="98">
        <v>0</v>
      </c>
      <c r="Y134" s="84"/>
      <c r="Z134" s="84"/>
      <c r="AA134" s="84">
        <v>0</v>
      </c>
      <c r="AB134" s="84"/>
      <c r="AC134" s="84"/>
      <c r="AD134" s="98">
        <v>72582</v>
      </c>
      <c r="AE134" s="84"/>
      <c r="AF134" s="84"/>
      <c r="AG134" s="98">
        <v>72582</v>
      </c>
      <c r="AH134" s="84"/>
      <c r="AI134" s="84"/>
      <c r="AJ134" s="98">
        <v>963961</v>
      </c>
      <c r="AK134" s="84"/>
      <c r="AL134" s="84"/>
      <c r="AM134" s="98">
        <v>60366</v>
      </c>
      <c r="AN134" s="84"/>
      <c r="AO134" s="84"/>
      <c r="AP134" s="98">
        <v>1024327</v>
      </c>
    </row>
    <row r="135" spans="1:750" s="25" customFormat="1">
      <c r="A135" s="23">
        <v>33203</v>
      </c>
      <c r="B135" s="23"/>
      <c r="C135" s="77" t="s">
        <v>106</v>
      </c>
      <c r="D135" s="24"/>
      <c r="E135" s="24"/>
      <c r="F135" s="100">
        <v>2020110</v>
      </c>
      <c r="G135" s="81"/>
      <c r="H135" s="81"/>
      <c r="I135" s="100">
        <v>111319</v>
      </c>
      <c r="J135" s="81"/>
      <c r="K135" s="81"/>
      <c r="L135" s="100">
        <v>223403</v>
      </c>
      <c r="M135" s="81"/>
      <c r="N135" s="81"/>
      <c r="O135" s="100">
        <v>68456</v>
      </c>
      <c r="P135" s="81"/>
      <c r="Q135" s="81"/>
      <c r="R135" s="100">
        <v>72074</v>
      </c>
      <c r="S135" s="81"/>
      <c r="T135" s="100">
        <v>475252</v>
      </c>
      <c r="U135" s="81"/>
      <c r="V135" s="82"/>
      <c r="W135" s="81"/>
      <c r="X135" s="100">
        <v>0</v>
      </c>
      <c r="Y135" s="81"/>
      <c r="Z135" s="81"/>
      <c r="AA135" s="81">
        <v>0</v>
      </c>
      <c r="AB135" s="81"/>
      <c r="AC135" s="81"/>
      <c r="AD135" s="100">
        <v>20564</v>
      </c>
      <c r="AE135" s="81"/>
      <c r="AF135" s="81"/>
      <c r="AG135" s="100">
        <v>20564</v>
      </c>
      <c r="AH135" s="81"/>
      <c r="AI135" s="81"/>
      <c r="AJ135" s="100">
        <v>583965</v>
      </c>
      <c r="AK135" s="81"/>
      <c r="AL135" s="81"/>
      <c r="AM135" s="100">
        <v>-2083</v>
      </c>
      <c r="AN135" s="81"/>
      <c r="AO135" s="81"/>
      <c r="AP135" s="100">
        <v>581882</v>
      </c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</row>
    <row r="136" spans="1:750" s="26" customFormat="1">
      <c r="A136" s="23">
        <v>33204</v>
      </c>
      <c r="B136" s="23"/>
      <c r="C136" s="77" t="s">
        <v>107</v>
      </c>
      <c r="D136" s="24"/>
      <c r="E136" s="24"/>
      <c r="F136" s="99">
        <v>5347492</v>
      </c>
      <c r="G136" s="83"/>
      <c r="H136" s="83"/>
      <c r="I136" s="99">
        <v>294676</v>
      </c>
      <c r="J136" s="83"/>
      <c r="K136" s="83"/>
      <c r="L136" s="99">
        <v>591378</v>
      </c>
      <c r="M136" s="83"/>
      <c r="N136" s="83"/>
      <c r="O136" s="99">
        <v>181212</v>
      </c>
      <c r="P136" s="83"/>
      <c r="Q136" s="83"/>
      <c r="R136" s="99">
        <v>5504</v>
      </c>
      <c r="S136" s="83"/>
      <c r="T136" s="99">
        <v>1072770</v>
      </c>
      <c r="U136" s="83"/>
      <c r="V136" s="84"/>
      <c r="W136" s="83"/>
      <c r="X136" s="99">
        <v>0</v>
      </c>
      <c r="Y136" s="83"/>
      <c r="Z136" s="83"/>
      <c r="AA136" s="83">
        <v>0</v>
      </c>
      <c r="AB136" s="83"/>
      <c r="AC136" s="83"/>
      <c r="AD136" s="99">
        <v>197452</v>
      </c>
      <c r="AE136" s="83"/>
      <c r="AF136" s="83"/>
      <c r="AG136" s="99">
        <v>197452</v>
      </c>
      <c r="AH136" s="83"/>
      <c r="AI136" s="83"/>
      <c r="AJ136" s="99">
        <v>1545831</v>
      </c>
      <c r="AK136" s="83"/>
      <c r="AL136" s="83"/>
      <c r="AM136" s="99">
        <v>-133964</v>
      </c>
      <c r="AN136" s="83"/>
      <c r="AO136" s="83"/>
      <c r="AP136" s="99">
        <v>1411867</v>
      </c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</row>
    <row r="137" spans="1:750" s="26" customFormat="1">
      <c r="A137" s="23">
        <v>33205</v>
      </c>
      <c r="B137" s="23"/>
      <c r="C137" s="77" t="s">
        <v>108</v>
      </c>
      <c r="D137" s="24"/>
      <c r="E137" s="24"/>
      <c r="F137" s="99">
        <v>14770241</v>
      </c>
      <c r="G137" s="83"/>
      <c r="H137" s="83"/>
      <c r="I137" s="99">
        <v>813920</v>
      </c>
      <c r="J137" s="83"/>
      <c r="K137" s="83"/>
      <c r="L137" s="99">
        <v>1633437</v>
      </c>
      <c r="M137" s="83"/>
      <c r="N137" s="83"/>
      <c r="O137" s="99">
        <v>500522</v>
      </c>
      <c r="P137" s="83"/>
      <c r="Q137" s="83"/>
      <c r="R137" s="99">
        <v>226915</v>
      </c>
      <c r="S137" s="83"/>
      <c r="T137" s="99">
        <v>3174794</v>
      </c>
      <c r="U137" s="83"/>
      <c r="V137" s="84"/>
      <c r="W137" s="83"/>
      <c r="X137" s="99">
        <v>0</v>
      </c>
      <c r="Y137" s="83"/>
      <c r="Z137" s="83"/>
      <c r="AA137" s="83">
        <v>0</v>
      </c>
      <c r="AB137" s="83"/>
      <c r="AC137" s="83"/>
      <c r="AD137" s="99">
        <v>188706</v>
      </c>
      <c r="AE137" s="83"/>
      <c r="AF137" s="83"/>
      <c r="AG137" s="99">
        <v>188706</v>
      </c>
      <c r="AH137" s="83"/>
      <c r="AI137" s="83"/>
      <c r="AJ137" s="99">
        <v>4269720</v>
      </c>
      <c r="AK137" s="83"/>
      <c r="AL137" s="83"/>
      <c r="AM137" s="99">
        <v>20662</v>
      </c>
      <c r="AN137" s="83"/>
      <c r="AO137" s="83"/>
      <c r="AP137" s="99">
        <v>4290382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</row>
    <row r="138" spans="1:750" s="26" customFormat="1">
      <c r="A138" s="23">
        <v>33206</v>
      </c>
      <c r="B138" s="23"/>
      <c r="C138" s="77" t="s">
        <v>109</v>
      </c>
      <c r="D138" s="24"/>
      <c r="E138" s="24"/>
      <c r="F138" s="99">
        <v>1393054</v>
      </c>
      <c r="G138" s="83"/>
      <c r="H138" s="83"/>
      <c r="I138" s="99">
        <v>76765</v>
      </c>
      <c r="J138" s="83"/>
      <c r="K138" s="83"/>
      <c r="L138" s="99">
        <v>154058</v>
      </c>
      <c r="M138" s="83"/>
      <c r="N138" s="83"/>
      <c r="O138" s="99">
        <v>47207</v>
      </c>
      <c r="P138" s="83"/>
      <c r="Q138" s="83"/>
      <c r="R138" s="99">
        <v>9287</v>
      </c>
      <c r="S138" s="83"/>
      <c r="T138" s="99">
        <v>287317</v>
      </c>
      <c r="U138" s="83"/>
      <c r="V138" s="84"/>
      <c r="W138" s="83"/>
      <c r="X138" s="99">
        <v>0</v>
      </c>
      <c r="Y138" s="83"/>
      <c r="Z138" s="83"/>
      <c r="AA138" s="83">
        <v>0</v>
      </c>
      <c r="AB138" s="83"/>
      <c r="AC138" s="83"/>
      <c r="AD138" s="99">
        <v>22289</v>
      </c>
      <c r="AE138" s="83"/>
      <c r="AF138" s="83"/>
      <c r="AG138" s="99">
        <v>22289</v>
      </c>
      <c r="AH138" s="83"/>
      <c r="AI138" s="83"/>
      <c r="AJ138" s="99">
        <v>402698</v>
      </c>
      <c r="AK138" s="83"/>
      <c r="AL138" s="83"/>
      <c r="AM138" s="99">
        <v>9096</v>
      </c>
      <c r="AN138" s="83"/>
      <c r="AO138" s="83"/>
      <c r="AP138" s="99">
        <v>411794</v>
      </c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</row>
    <row r="139" spans="1:750" s="26" customFormat="1">
      <c r="A139" s="23">
        <v>33207</v>
      </c>
      <c r="B139" s="23"/>
      <c r="C139" s="77" t="s">
        <v>110</v>
      </c>
      <c r="D139" s="24"/>
      <c r="E139" s="24"/>
      <c r="F139" s="99">
        <v>5744990</v>
      </c>
      <c r="G139" s="83"/>
      <c r="H139" s="83"/>
      <c r="I139" s="99">
        <v>316580</v>
      </c>
      <c r="J139" s="83"/>
      <c r="K139" s="83"/>
      <c r="L139" s="99">
        <v>635337</v>
      </c>
      <c r="M139" s="83"/>
      <c r="N139" s="83"/>
      <c r="O139" s="99">
        <v>194682</v>
      </c>
      <c r="P139" s="83"/>
      <c r="Q139" s="83"/>
      <c r="R139" s="99">
        <v>342792</v>
      </c>
      <c r="S139" s="83"/>
      <c r="T139" s="99">
        <v>1489391</v>
      </c>
      <c r="U139" s="83"/>
      <c r="V139" s="84"/>
      <c r="W139" s="83"/>
      <c r="X139" s="99">
        <v>0</v>
      </c>
      <c r="Y139" s="83"/>
      <c r="Z139" s="83"/>
      <c r="AA139" s="83">
        <v>0</v>
      </c>
      <c r="AB139" s="83"/>
      <c r="AC139" s="83"/>
      <c r="AD139" s="99">
        <v>0</v>
      </c>
      <c r="AE139" s="83"/>
      <c r="AF139" s="83"/>
      <c r="AG139" s="99">
        <v>0</v>
      </c>
      <c r="AH139" s="83"/>
      <c r="AI139" s="83"/>
      <c r="AJ139" s="99">
        <v>1660738</v>
      </c>
      <c r="AK139" s="83"/>
      <c r="AL139" s="83"/>
      <c r="AM139" s="99">
        <v>271608</v>
      </c>
      <c r="AN139" s="83"/>
      <c r="AO139" s="83"/>
      <c r="AP139" s="99">
        <v>1932346</v>
      </c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</row>
    <row r="140" spans="1:750" s="26" customFormat="1">
      <c r="A140" s="23">
        <v>33208</v>
      </c>
      <c r="B140" s="23"/>
      <c r="C140" s="77" t="s">
        <v>302</v>
      </c>
      <c r="D140" s="24"/>
      <c r="E140" s="24"/>
      <c r="F140" s="99">
        <v>0</v>
      </c>
      <c r="G140" s="83"/>
      <c r="H140" s="83"/>
      <c r="I140" s="99">
        <v>0</v>
      </c>
      <c r="J140" s="83"/>
      <c r="K140" s="83"/>
      <c r="L140" s="99">
        <v>0</v>
      </c>
      <c r="M140" s="83"/>
      <c r="N140" s="83"/>
      <c r="O140" s="99">
        <v>0</v>
      </c>
      <c r="P140" s="83"/>
      <c r="Q140" s="83"/>
      <c r="R140" s="99">
        <v>0</v>
      </c>
      <c r="S140" s="83"/>
      <c r="T140" s="99">
        <v>0</v>
      </c>
      <c r="U140" s="83"/>
      <c r="V140" s="84"/>
      <c r="W140" s="83"/>
      <c r="X140" s="99">
        <v>0</v>
      </c>
      <c r="Y140" s="83"/>
      <c r="Z140" s="83"/>
      <c r="AA140" s="83">
        <v>0</v>
      </c>
      <c r="AB140" s="83"/>
      <c r="AC140" s="83"/>
      <c r="AD140" s="99">
        <v>0</v>
      </c>
      <c r="AE140" s="83"/>
      <c r="AF140" s="83"/>
      <c r="AG140" s="99">
        <v>0</v>
      </c>
      <c r="AH140" s="83"/>
      <c r="AI140" s="83"/>
      <c r="AJ140" s="99">
        <v>0</v>
      </c>
      <c r="AK140" s="83"/>
      <c r="AL140" s="83"/>
      <c r="AM140" s="99">
        <v>-46195</v>
      </c>
      <c r="AN140" s="83"/>
      <c r="AO140" s="83"/>
      <c r="AP140" s="99">
        <v>-46195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</row>
    <row r="141" spans="1:750">
      <c r="A141" s="101">
        <v>33209</v>
      </c>
      <c r="B141" s="27"/>
      <c r="C141" s="78" t="s">
        <v>111</v>
      </c>
      <c r="D141" s="28"/>
      <c r="E141" s="28"/>
      <c r="F141" s="98">
        <v>0</v>
      </c>
      <c r="G141" s="84"/>
      <c r="H141" s="84"/>
      <c r="I141" s="98">
        <v>0</v>
      </c>
      <c r="J141" s="84"/>
      <c r="K141" s="84"/>
      <c r="L141" s="98">
        <v>0</v>
      </c>
      <c r="M141" s="84"/>
      <c r="N141" s="84"/>
      <c r="O141" s="98">
        <v>0</v>
      </c>
      <c r="P141" s="84"/>
      <c r="Q141" s="84"/>
      <c r="R141" s="98">
        <v>62461</v>
      </c>
      <c r="S141" s="84"/>
      <c r="T141" s="98">
        <v>62461</v>
      </c>
      <c r="U141" s="84"/>
      <c r="V141" s="84"/>
      <c r="W141" s="84"/>
      <c r="X141" s="98">
        <v>0</v>
      </c>
      <c r="Y141" s="84"/>
      <c r="Z141" s="84"/>
      <c r="AA141" s="84">
        <v>0</v>
      </c>
      <c r="AB141" s="84"/>
      <c r="AC141" s="84"/>
      <c r="AD141" s="98">
        <v>652496</v>
      </c>
      <c r="AE141" s="84"/>
      <c r="AF141" s="84"/>
      <c r="AG141" s="98">
        <v>652496</v>
      </c>
      <c r="AH141" s="84"/>
      <c r="AI141" s="84"/>
      <c r="AJ141" s="98">
        <v>0</v>
      </c>
      <c r="AK141" s="84"/>
      <c r="AL141" s="84"/>
      <c r="AM141" s="98">
        <v>-155219</v>
      </c>
      <c r="AN141" s="84"/>
      <c r="AO141" s="84"/>
      <c r="AP141" s="98">
        <v>-155219</v>
      </c>
    </row>
    <row r="142" spans="1:750">
      <c r="A142" s="101">
        <v>33300</v>
      </c>
      <c r="B142" s="27"/>
      <c r="C142" s="78" t="s">
        <v>112</v>
      </c>
      <c r="D142" s="28"/>
      <c r="E142" s="28"/>
      <c r="F142" s="98">
        <v>27365723</v>
      </c>
      <c r="G142" s="84"/>
      <c r="H142" s="84"/>
      <c r="I142" s="98">
        <v>1507998</v>
      </c>
      <c r="J142" s="84"/>
      <c r="K142" s="84"/>
      <c r="L142" s="98">
        <v>3026368</v>
      </c>
      <c r="M142" s="84"/>
      <c r="N142" s="84"/>
      <c r="O142" s="98">
        <v>927348</v>
      </c>
      <c r="P142" s="84"/>
      <c r="Q142" s="84"/>
      <c r="R142" s="98">
        <v>0</v>
      </c>
      <c r="S142" s="84"/>
      <c r="T142" s="98">
        <v>5461714</v>
      </c>
      <c r="U142" s="84"/>
      <c r="V142" s="84"/>
      <c r="W142" s="84"/>
      <c r="X142" s="98">
        <v>0</v>
      </c>
      <c r="Y142" s="84"/>
      <c r="Z142" s="84"/>
      <c r="AA142" s="84">
        <v>0</v>
      </c>
      <c r="AB142" s="84"/>
      <c r="AC142" s="84"/>
      <c r="AD142" s="98">
        <v>351010</v>
      </c>
      <c r="AE142" s="84"/>
      <c r="AF142" s="84"/>
      <c r="AG142" s="98">
        <v>351010</v>
      </c>
      <c r="AH142" s="84"/>
      <c r="AI142" s="84"/>
      <c r="AJ142" s="98">
        <v>7910769</v>
      </c>
      <c r="AK142" s="84"/>
      <c r="AL142" s="84"/>
      <c r="AM142" s="98">
        <v>-161899</v>
      </c>
      <c r="AN142" s="84"/>
      <c r="AO142" s="84"/>
      <c r="AP142" s="98">
        <v>7748870</v>
      </c>
    </row>
    <row r="143" spans="1:750">
      <c r="A143" s="101">
        <v>33305</v>
      </c>
      <c r="B143" s="27"/>
      <c r="C143" s="78" t="s">
        <v>113</v>
      </c>
      <c r="D143" s="28"/>
      <c r="E143" s="28"/>
      <c r="F143" s="98">
        <v>5833188</v>
      </c>
      <c r="G143" s="84"/>
      <c r="H143" s="84"/>
      <c r="I143" s="98">
        <v>321440</v>
      </c>
      <c r="J143" s="84"/>
      <c r="K143" s="84"/>
      <c r="L143" s="98">
        <v>645091</v>
      </c>
      <c r="M143" s="84"/>
      <c r="N143" s="84"/>
      <c r="O143" s="98">
        <v>197670</v>
      </c>
      <c r="P143" s="84"/>
      <c r="Q143" s="84"/>
      <c r="R143" s="98">
        <v>48817</v>
      </c>
      <c r="S143" s="84"/>
      <c r="T143" s="98">
        <v>1213018</v>
      </c>
      <c r="U143" s="84"/>
      <c r="V143" s="84"/>
      <c r="W143" s="84"/>
      <c r="X143" s="98">
        <v>0</v>
      </c>
      <c r="Y143" s="84"/>
      <c r="Z143" s="84"/>
      <c r="AA143" s="84">
        <v>0</v>
      </c>
      <c r="AB143" s="84"/>
      <c r="AC143" s="84"/>
      <c r="AD143" s="98">
        <v>233276</v>
      </c>
      <c r="AE143" s="84"/>
      <c r="AF143" s="84"/>
      <c r="AG143" s="98">
        <v>233276</v>
      </c>
      <c r="AH143" s="84"/>
      <c r="AI143" s="84"/>
      <c r="AJ143" s="98">
        <v>1686234</v>
      </c>
      <c r="AK143" s="84"/>
      <c r="AL143" s="84"/>
      <c r="AM143" s="98">
        <v>-46539</v>
      </c>
      <c r="AN143" s="84"/>
      <c r="AO143" s="84"/>
      <c r="AP143" s="98">
        <v>1639695</v>
      </c>
    </row>
    <row r="144" spans="1:750" s="11" customFormat="1">
      <c r="A144" s="101">
        <v>33400</v>
      </c>
      <c r="B144" s="27"/>
      <c r="C144" s="78" t="s">
        <v>114</v>
      </c>
      <c r="D144" s="28"/>
      <c r="E144" s="28"/>
      <c r="F144" s="97">
        <v>247807799</v>
      </c>
      <c r="G144" s="82"/>
      <c r="H144" s="82"/>
      <c r="I144" s="97">
        <v>13655542</v>
      </c>
      <c r="J144" s="82"/>
      <c r="K144" s="82"/>
      <c r="L144" s="97">
        <v>27405002</v>
      </c>
      <c r="M144" s="82"/>
      <c r="N144" s="82"/>
      <c r="O144" s="97">
        <v>8397511</v>
      </c>
      <c r="P144" s="82"/>
      <c r="Q144" s="82"/>
      <c r="R144" s="97">
        <v>161257</v>
      </c>
      <c r="S144" s="82"/>
      <c r="T144" s="97">
        <v>49619312</v>
      </c>
      <c r="U144" s="82"/>
      <c r="V144" s="82"/>
      <c r="W144" s="82"/>
      <c r="X144" s="97">
        <v>0</v>
      </c>
      <c r="Y144" s="82"/>
      <c r="Z144" s="82"/>
      <c r="AA144" s="82">
        <v>0</v>
      </c>
      <c r="AB144" s="82"/>
      <c r="AC144" s="82"/>
      <c r="AD144" s="97">
        <v>3321338</v>
      </c>
      <c r="AE144" s="82"/>
      <c r="AF144" s="82"/>
      <c r="AG144" s="97">
        <v>3321338</v>
      </c>
      <c r="AH144" s="82"/>
      <c r="AI144" s="82"/>
      <c r="AJ144" s="97">
        <v>71635247</v>
      </c>
      <c r="AK144" s="82"/>
      <c r="AL144" s="82"/>
      <c r="AM144" s="97">
        <v>-1255543</v>
      </c>
      <c r="AN144" s="82"/>
      <c r="AO144" s="82"/>
      <c r="AP144" s="97">
        <v>70379704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</row>
    <row r="145" spans="1:750">
      <c r="A145" s="101">
        <v>33402</v>
      </c>
      <c r="B145" s="27"/>
      <c r="C145" s="78" t="s">
        <v>115</v>
      </c>
      <c r="D145" s="28"/>
      <c r="E145" s="28"/>
      <c r="F145" s="98">
        <v>2237586</v>
      </c>
      <c r="G145" s="84"/>
      <c r="H145" s="82"/>
      <c r="I145" s="98">
        <v>123303</v>
      </c>
      <c r="J145" s="84"/>
      <c r="K145" s="82"/>
      <c r="L145" s="98">
        <v>247454</v>
      </c>
      <c r="M145" s="84"/>
      <c r="N145" s="82"/>
      <c r="O145" s="98">
        <v>75826</v>
      </c>
      <c r="P145" s="84"/>
      <c r="Q145" s="82"/>
      <c r="R145" s="98">
        <v>41200</v>
      </c>
      <c r="S145" s="82"/>
      <c r="T145" s="98">
        <v>487783</v>
      </c>
      <c r="U145" s="82"/>
      <c r="V145" s="84"/>
      <c r="W145" s="82"/>
      <c r="X145" s="98">
        <v>0</v>
      </c>
      <c r="Y145" s="84"/>
      <c r="Z145" s="82"/>
      <c r="AA145" s="84">
        <v>0</v>
      </c>
      <c r="AB145" s="84"/>
      <c r="AC145" s="82"/>
      <c r="AD145" s="98">
        <v>25687</v>
      </c>
      <c r="AE145" s="84"/>
      <c r="AF145" s="82"/>
      <c r="AG145" s="98">
        <v>25687</v>
      </c>
      <c r="AH145" s="84"/>
      <c r="AI145" s="82"/>
      <c r="AJ145" s="98">
        <v>646832</v>
      </c>
      <c r="AK145" s="84"/>
      <c r="AL145" s="82"/>
      <c r="AM145" s="98">
        <v>5984</v>
      </c>
      <c r="AN145" s="84"/>
      <c r="AO145" s="82"/>
      <c r="AP145" s="98">
        <v>652816</v>
      </c>
    </row>
    <row r="146" spans="1:750">
      <c r="A146" s="101">
        <v>33405</v>
      </c>
      <c r="B146" s="27"/>
      <c r="C146" s="78" t="s">
        <v>116</v>
      </c>
      <c r="D146" s="28"/>
      <c r="E146" s="28"/>
      <c r="F146" s="98">
        <v>21850292</v>
      </c>
      <c r="G146" s="84"/>
      <c r="H146" s="84"/>
      <c r="I146" s="98">
        <v>1204069</v>
      </c>
      <c r="J146" s="84"/>
      <c r="K146" s="84"/>
      <c r="L146" s="98">
        <v>2416418</v>
      </c>
      <c r="M146" s="84"/>
      <c r="N146" s="84"/>
      <c r="O146" s="98">
        <v>740445</v>
      </c>
      <c r="P146" s="84"/>
      <c r="Q146" s="84"/>
      <c r="R146" s="98">
        <v>94957</v>
      </c>
      <c r="S146" s="84"/>
      <c r="T146" s="98">
        <v>4455889</v>
      </c>
      <c r="U146" s="84"/>
      <c r="V146" s="84"/>
      <c r="W146" s="84"/>
      <c r="X146" s="98">
        <v>0</v>
      </c>
      <c r="Y146" s="84"/>
      <c r="Z146" s="84"/>
      <c r="AA146" s="84">
        <v>0</v>
      </c>
      <c r="AB146" s="84"/>
      <c r="AC146" s="84"/>
      <c r="AD146" s="98">
        <v>115935</v>
      </c>
      <c r="AE146" s="84"/>
      <c r="AF146" s="84"/>
      <c r="AG146" s="98">
        <v>115935</v>
      </c>
      <c r="AH146" s="84"/>
      <c r="AI146" s="84"/>
      <c r="AJ146" s="98">
        <v>6316391</v>
      </c>
      <c r="AK146" s="84"/>
      <c r="AL146" s="84"/>
      <c r="AM146" s="98">
        <v>-79967</v>
      </c>
      <c r="AN146" s="84"/>
      <c r="AO146" s="84"/>
      <c r="AP146" s="98">
        <v>6236424</v>
      </c>
    </row>
    <row r="147" spans="1:750" s="25" customFormat="1">
      <c r="A147" s="23">
        <v>33500</v>
      </c>
      <c r="B147" s="23"/>
      <c r="C147" s="77" t="s">
        <v>117</v>
      </c>
      <c r="D147" s="24"/>
      <c r="E147" s="24"/>
      <c r="F147" s="100">
        <v>37610048</v>
      </c>
      <c r="G147" s="81"/>
      <c r="H147" s="81"/>
      <c r="I147" s="100">
        <v>2072516</v>
      </c>
      <c r="J147" s="81"/>
      <c r="K147" s="81"/>
      <c r="L147" s="100">
        <v>4159286</v>
      </c>
      <c r="M147" s="81"/>
      <c r="N147" s="81"/>
      <c r="O147" s="100">
        <v>1274499</v>
      </c>
      <c r="P147" s="81"/>
      <c r="Q147" s="81"/>
      <c r="R147" s="100">
        <v>0</v>
      </c>
      <c r="S147" s="81"/>
      <c r="T147" s="100">
        <v>7506301</v>
      </c>
      <c r="U147" s="81"/>
      <c r="V147" s="82"/>
      <c r="W147" s="81"/>
      <c r="X147" s="100">
        <v>0</v>
      </c>
      <c r="Y147" s="81"/>
      <c r="Z147" s="81"/>
      <c r="AA147" s="81">
        <v>0</v>
      </c>
      <c r="AB147" s="81"/>
      <c r="AC147" s="81"/>
      <c r="AD147" s="100">
        <v>991265</v>
      </c>
      <c r="AE147" s="81"/>
      <c r="AF147" s="81"/>
      <c r="AG147" s="100">
        <v>991265</v>
      </c>
      <c r="AH147" s="81"/>
      <c r="AI147" s="81"/>
      <c r="AJ147" s="100">
        <v>10872156</v>
      </c>
      <c r="AK147" s="81"/>
      <c r="AL147" s="81"/>
      <c r="AM147" s="100">
        <v>-815763</v>
      </c>
      <c r="AN147" s="81"/>
      <c r="AO147" s="81"/>
      <c r="AP147" s="100">
        <v>10056393</v>
      </c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</row>
    <row r="148" spans="1:750" s="26" customFormat="1">
      <c r="A148" s="23">
        <v>33501</v>
      </c>
      <c r="B148" s="23"/>
      <c r="C148" s="77" t="s">
        <v>118</v>
      </c>
      <c r="D148" s="24"/>
      <c r="E148" s="24"/>
      <c r="F148" s="99">
        <v>1217865</v>
      </c>
      <c r="G148" s="83"/>
      <c r="H148" s="83"/>
      <c r="I148" s="99">
        <v>67111</v>
      </c>
      <c r="J148" s="83"/>
      <c r="K148" s="83"/>
      <c r="L148" s="99">
        <v>134683</v>
      </c>
      <c r="M148" s="83"/>
      <c r="N148" s="83"/>
      <c r="O148" s="99">
        <v>41270</v>
      </c>
      <c r="P148" s="83"/>
      <c r="Q148" s="83"/>
      <c r="R148" s="99">
        <v>128107</v>
      </c>
      <c r="S148" s="83"/>
      <c r="T148" s="99">
        <v>371171</v>
      </c>
      <c r="U148" s="83"/>
      <c r="V148" s="84"/>
      <c r="W148" s="83"/>
      <c r="X148" s="99">
        <v>0</v>
      </c>
      <c r="Y148" s="83"/>
      <c r="Z148" s="83"/>
      <c r="AA148" s="83">
        <v>0</v>
      </c>
      <c r="AB148" s="83"/>
      <c r="AC148" s="83"/>
      <c r="AD148" s="99">
        <v>6756</v>
      </c>
      <c r="AE148" s="83"/>
      <c r="AF148" s="83"/>
      <c r="AG148" s="99">
        <v>6756</v>
      </c>
      <c r="AH148" s="83"/>
      <c r="AI148" s="83"/>
      <c r="AJ148" s="99">
        <v>352055</v>
      </c>
      <c r="AK148" s="83"/>
      <c r="AL148" s="83"/>
      <c r="AM148" s="99">
        <v>45062</v>
      </c>
      <c r="AN148" s="83"/>
      <c r="AO148" s="83"/>
      <c r="AP148" s="99">
        <v>397117</v>
      </c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</row>
    <row r="149" spans="1:750" s="26" customFormat="1">
      <c r="A149" s="23">
        <v>33600</v>
      </c>
      <c r="B149" s="23"/>
      <c r="C149" s="77" t="s">
        <v>119</v>
      </c>
      <c r="D149" s="24"/>
      <c r="E149" s="24"/>
      <c r="F149" s="99">
        <v>131214112</v>
      </c>
      <c r="G149" s="83"/>
      <c r="H149" s="83"/>
      <c r="I149" s="99">
        <v>7230603</v>
      </c>
      <c r="J149" s="83"/>
      <c r="K149" s="83"/>
      <c r="L149" s="99">
        <v>14510936</v>
      </c>
      <c r="M149" s="83"/>
      <c r="N149" s="83"/>
      <c r="O149" s="99">
        <v>4446478</v>
      </c>
      <c r="P149" s="83"/>
      <c r="Q149" s="83"/>
      <c r="R149" s="99">
        <v>146170</v>
      </c>
      <c r="S149" s="83"/>
      <c r="T149" s="99">
        <v>26334187</v>
      </c>
      <c r="U149" s="83"/>
      <c r="V149" s="84"/>
      <c r="W149" s="83"/>
      <c r="X149" s="99">
        <v>0</v>
      </c>
      <c r="Y149" s="83"/>
      <c r="Z149" s="83"/>
      <c r="AA149" s="83">
        <v>0</v>
      </c>
      <c r="AB149" s="83"/>
      <c r="AC149" s="83"/>
      <c r="AD149" s="99">
        <v>3057560</v>
      </c>
      <c r="AE149" s="83"/>
      <c r="AF149" s="83"/>
      <c r="AG149" s="99">
        <v>3057560</v>
      </c>
      <c r="AH149" s="83"/>
      <c r="AI149" s="83"/>
      <c r="AJ149" s="99">
        <v>37930829</v>
      </c>
      <c r="AK149" s="83"/>
      <c r="AL149" s="83"/>
      <c r="AM149" s="99">
        <v>-1062262</v>
      </c>
      <c r="AN149" s="83"/>
      <c r="AO149" s="83"/>
      <c r="AP149" s="99">
        <v>36868567</v>
      </c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</row>
    <row r="150" spans="1:750" s="26" customFormat="1">
      <c r="A150" s="23">
        <v>33605</v>
      </c>
      <c r="B150" s="23"/>
      <c r="C150" s="77" t="s">
        <v>120</v>
      </c>
      <c r="D150" s="24"/>
      <c r="E150" s="24"/>
      <c r="F150" s="99">
        <v>15061417</v>
      </c>
      <c r="G150" s="83"/>
      <c r="H150" s="83"/>
      <c r="I150" s="99">
        <v>829965</v>
      </c>
      <c r="J150" s="83"/>
      <c r="K150" s="83"/>
      <c r="L150" s="99">
        <v>1665638</v>
      </c>
      <c r="M150" s="83"/>
      <c r="N150" s="83"/>
      <c r="O150" s="99">
        <v>510389</v>
      </c>
      <c r="P150" s="83"/>
      <c r="Q150" s="83"/>
      <c r="R150" s="99">
        <v>0</v>
      </c>
      <c r="S150" s="83"/>
      <c r="T150" s="99">
        <v>3005992</v>
      </c>
      <c r="U150" s="83"/>
      <c r="V150" s="84"/>
      <c r="W150" s="83"/>
      <c r="X150" s="99">
        <v>0</v>
      </c>
      <c r="Y150" s="83"/>
      <c r="Z150" s="83"/>
      <c r="AA150" s="83">
        <v>0</v>
      </c>
      <c r="AB150" s="83"/>
      <c r="AC150" s="83"/>
      <c r="AD150" s="99">
        <v>203457</v>
      </c>
      <c r="AE150" s="83"/>
      <c r="AF150" s="83"/>
      <c r="AG150" s="99">
        <v>203457</v>
      </c>
      <c r="AH150" s="83"/>
      <c r="AI150" s="83"/>
      <c r="AJ150" s="99">
        <v>4353892</v>
      </c>
      <c r="AK150" s="83"/>
      <c r="AL150" s="83"/>
      <c r="AM150" s="99">
        <v>-78808</v>
      </c>
      <c r="AN150" s="83"/>
      <c r="AO150" s="83"/>
      <c r="AP150" s="99">
        <v>4275084</v>
      </c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</row>
    <row r="151" spans="1:750" s="26" customFormat="1">
      <c r="A151" s="23">
        <v>33700</v>
      </c>
      <c r="B151" s="23"/>
      <c r="C151" s="77" t="s">
        <v>121</v>
      </c>
      <c r="D151" s="24"/>
      <c r="E151" s="24"/>
      <c r="F151" s="99">
        <v>9057873</v>
      </c>
      <c r="G151" s="83"/>
      <c r="H151" s="83"/>
      <c r="I151" s="99">
        <v>499138</v>
      </c>
      <c r="J151" s="83"/>
      <c r="K151" s="83"/>
      <c r="L151" s="99">
        <v>1001708</v>
      </c>
      <c r="M151" s="83"/>
      <c r="N151" s="83"/>
      <c r="O151" s="99">
        <v>306946</v>
      </c>
      <c r="P151" s="83"/>
      <c r="Q151" s="83"/>
      <c r="R151" s="99">
        <v>39054</v>
      </c>
      <c r="S151" s="83"/>
      <c r="T151" s="99">
        <v>1846846</v>
      </c>
      <c r="U151" s="83"/>
      <c r="V151" s="84"/>
      <c r="W151" s="83"/>
      <c r="X151" s="99">
        <v>0</v>
      </c>
      <c r="Y151" s="83"/>
      <c r="Z151" s="83"/>
      <c r="AA151" s="83">
        <v>0</v>
      </c>
      <c r="AB151" s="83"/>
      <c r="AC151" s="83"/>
      <c r="AD151" s="99">
        <v>29019</v>
      </c>
      <c r="AE151" s="83"/>
      <c r="AF151" s="83"/>
      <c r="AG151" s="99">
        <v>29019</v>
      </c>
      <c r="AH151" s="83"/>
      <c r="AI151" s="83"/>
      <c r="AJ151" s="99">
        <v>2618412</v>
      </c>
      <c r="AK151" s="83"/>
      <c r="AL151" s="83"/>
      <c r="AM151" s="99">
        <v>-73290</v>
      </c>
      <c r="AN151" s="83"/>
      <c r="AO151" s="83"/>
      <c r="AP151" s="99">
        <v>2545122</v>
      </c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</row>
    <row r="152" spans="1:750" s="26" customFormat="1">
      <c r="A152" s="23">
        <v>33800</v>
      </c>
      <c r="B152" s="23"/>
      <c r="C152" s="77" t="s">
        <v>122</v>
      </c>
      <c r="D152" s="24"/>
      <c r="E152" s="24"/>
      <c r="F152" s="99">
        <v>6753836</v>
      </c>
      <c r="G152" s="83"/>
      <c r="H152" s="83"/>
      <c r="I152" s="99">
        <v>372173</v>
      </c>
      <c r="J152" s="83"/>
      <c r="K152" s="83"/>
      <c r="L152" s="99">
        <v>746905</v>
      </c>
      <c r="M152" s="83"/>
      <c r="N152" s="83"/>
      <c r="O152" s="99">
        <v>228869</v>
      </c>
      <c r="P152" s="83"/>
      <c r="Q152" s="83"/>
      <c r="R152" s="99">
        <v>83376</v>
      </c>
      <c r="S152" s="83"/>
      <c r="T152" s="99">
        <v>1431323</v>
      </c>
      <c r="U152" s="83"/>
      <c r="V152" s="84"/>
      <c r="W152" s="83"/>
      <c r="X152" s="99">
        <v>0</v>
      </c>
      <c r="Y152" s="83"/>
      <c r="Z152" s="83"/>
      <c r="AA152" s="83">
        <v>0</v>
      </c>
      <c r="AB152" s="83"/>
      <c r="AC152" s="83"/>
      <c r="AD152" s="99">
        <v>86645</v>
      </c>
      <c r="AE152" s="83"/>
      <c r="AF152" s="83"/>
      <c r="AG152" s="99">
        <v>86645</v>
      </c>
      <c r="AH152" s="83"/>
      <c r="AI152" s="83"/>
      <c r="AJ152" s="99">
        <v>1952371</v>
      </c>
      <c r="AK152" s="83"/>
      <c r="AL152" s="83"/>
      <c r="AM152" s="99">
        <v>-34765</v>
      </c>
      <c r="AN152" s="83"/>
      <c r="AO152" s="83"/>
      <c r="AP152" s="99">
        <v>1917606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</row>
    <row r="153" spans="1:750">
      <c r="A153" s="101">
        <v>33900</v>
      </c>
      <c r="B153" s="27"/>
      <c r="C153" s="78" t="s">
        <v>123</v>
      </c>
      <c r="D153" s="28"/>
      <c r="E153" s="28"/>
      <c r="F153" s="98">
        <v>32361629</v>
      </c>
      <c r="G153" s="84"/>
      <c r="H153" s="84"/>
      <c r="I153" s="98">
        <v>1783300</v>
      </c>
      <c r="J153" s="84"/>
      <c r="K153" s="84"/>
      <c r="L153" s="98">
        <v>3578864</v>
      </c>
      <c r="M153" s="84"/>
      <c r="N153" s="84"/>
      <c r="O153" s="98">
        <v>1096645</v>
      </c>
      <c r="P153" s="84"/>
      <c r="Q153" s="84"/>
      <c r="R153" s="98">
        <v>0</v>
      </c>
      <c r="S153" s="84"/>
      <c r="T153" s="98">
        <v>6458809</v>
      </c>
      <c r="U153" s="84"/>
      <c r="V153" s="84"/>
      <c r="W153" s="84"/>
      <c r="X153" s="98">
        <v>0</v>
      </c>
      <c r="Y153" s="84"/>
      <c r="Z153" s="84"/>
      <c r="AA153" s="84">
        <v>0</v>
      </c>
      <c r="AB153" s="84"/>
      <c r="AC153" s="84"/>
      <c r="AD153" s="98">
        <v>764224</v>
      </c>
      <c r="AE153" s="84"/>
      <c r="AF153" s="84"/>
      <c r="AG153" s="98">
        <v>764224</v>
      </c>
      <c r="AH153" s="84"/>
      <c r="AI153" s="84"/>
      <c r="AJ153" s="98">
        <v>9354965</v>
      </c>
      <c r="AK153" s="84"/>
      <c r="AL153" s="84"/>
      <c r="AM153" s="98">
        <v>-507524</v>
      </c>
      <c r="AN153" s="84"/>
      <c r="AO153" s="84"/>
      <c r="AP153" s="98">
        <v>8847441</v>
      </c>
    </row>
    <row r="154" spans="1:750">
      <c r="A154" s="101">
        <v>34000</v>
      </c>
      <c r="B154" s="27"/>
      <c r="C154" s="78" t="s">
        <v>124</v>
      </c>
      <c r="D154" s="28"/>
      <c r="E154" s="28"/>
      <c r="F154" s="98">
        <v>14952679</v>
      </c>
      <c r="G154" s="84"/>
      <c r="H154" s="84"/>
      <c r="I154" s="98">
        <v>823973</v>
      </c>
      <c r="J154" s="84"/>
      <c r="K154" s="84"/>
      <c r="L154" s="98">
        <v>1653613</v>
      </c>
      <c r="M154" s="84"/>
      <c r="N154" s="84"/>
      <c r="O154" s="98">
        <v>506704</v>
      </c>
      <c r="P154" s="84"/>
      <c r="Q154" s="84"/>
      <c r="R154" s="98">
        <v>0</v>
      </c>
      <c r="S154" s="84"/>
      <c r="T154" s="98">
        <v>2984290</v>
      </c>
      <c r="U154" s="84"/>
      <c r="V154" s="84"/>
      <c r="W154" s="84"/>
      <c r="X154" s="98">
        <v>0</v>
      </c>
      <c r="Y154" s="84"/>
      <c r="Z154" s="84"/>
      <c r="AA154" s="84">
        <v>0</v>
      </c>
      <c r="AB154" s="84"/>
      <c r="AC154" s="84"/>
      <c r="AD154" s="98">
        <v>414161</v>
      </c>
      <c r="AE154" s="84"/>
      <c r="AF154" s="84"/>
      <c r="AG154" s="98">
        <v>414161</v>
      </c>
      <c r="AH154" s="84"/>
      <c r="AI154" s="84"/>
      <c r="AJ154" s="98">
        <v>4322458</v>
      </c>
      <c r="AK154" s="84"/>
      <c r="AL154" s="84"/>
      <c r="AM154" s="98">
        <v>-253884</v>
      </c>
      <c r="AN154" s="84"/>
      <c r="AO154" s="84"/>
      <c r="AP154" s="98">
        <v>4068574</v>
      </c>
    </row>
    <row r="155" spans="1:750">
      <c r="A155" s="101">
        <v>34100</v>
      </c>
      <c r="B155" s="27"/>
      <c r="C155" s="78" t="s">
        <v>125</v>
      </c>
      <c r="D155" s="28"/>
      <c r="E155" s="28"/>
      <c r="F155" s="98">
        <v>344503646</v>
      </c>
      <c r="G155" s="84"/>
      <c r="H155" s="84"/>
      <c r="I155" s="98">
        <v>18984003</v>
      </c>
      <c r="J155" s="84"/>
      <c r="K155" s="84"/>
      <c r="L155" s="98">
        <v>38098571</v>
      </c>
      <c r="M155" s="84"/>
      <c r="N155" s="84"/>
      <c r="O155" s="98">
        <v>11674263</v>
      </c>
      <c r="P155" s="84"/>
      <c r="Q155" s="84"/>
      <c r="R155" s="98">
        <v>0</v>
      </c>
      <c r="S155" s="84"/>
      <c r="T155" s="98">
        <v>68756837</v>
      </c>
      <c r="U155" s="84"/>
      <c r="V155" s="84"/>
      <c r="W155" s="84"/>
      <c r="X155" s="98">
        <v>0</v>
      </c>
      <c r="Y155" s="84"/>
      <c r="Z155" s="84"/>
      <c r="AA155" s="84">
        <v>0</v>
      </c>
      <c r="AB155" s="84"/>
      <c r="AC155" s="84"/>
      <c r="AD155" s="98">
        <v>7880771</v>
      </c>
      <c r="AE155" s="84"/>
      <c r="AF155" s="84"/>
      <c r="AG155" s="98">
        <v>7880771</v>
      </c>
      <c r="AH155" s="84"/>
      <c r="AI155" s="84"/>
      <c r="AJ155" s="98">
        <v>99587680</v>
      </c>
      <c r="AK155" s="84"/>
      <c r="AL155" s="84"/>
      <c r="AM155" s="98">
        <v>-5413107</v>
      </c>
      <c r="AN155" s="84"/>
      <c r="AO155" s="84"/>
      <c r="AP155" s="98">
        <v>94174573</v>
      </c>
    </row>
    <row r="156" spans="1:750" s="11" customFormat="1">
      <c r="A156" s="101">
        <v>34105</v>
      </c>
      <c r="B156" s="27"/>
      <c r="C156" s="78" t="s">
        <v>126</v>
      </c>
      <c r="D156" s="28"/>
      <c r="E156" s="28"/>
      <c r="F156" s="97">
        <v>26702422</v>
      </c>
      <c r="G156" s="82"/>
      <c r="H156" s="82"/>
      <c r="I156" s="97">
        <v>1471447</v>
      </c>
      <c r="J156" s="82"/>
      <c r="K156" s="82"/>
      <c r="L156" s="97">
        <v>2953014</v>
      </c>
      <c r="M156" s="82"/>
      <c r="N156" s="82"/>
      <c r="O156" s="97">
        <v>904870</v>
      </c>
      <c r="P156" s="82"/>
      <c r="Q156" s="82"/>
      <c r="R156" s="97">
        <v>97647</v>
      </c>
      <c r="S156" s="82"/>
      <c r="T156" s="97">
        <v>5426978</v>
      </c>
      <c r="U156" s="82"/>
      <c r="V156" s="82"/>
      <c r="W156" s="82"/>
      <c r="X156" s="97">
        <v>0</v>
      </c>
      <c r="Y156" s="82"/>
      <c r="Z156" s="82"/>
      <c r="AA156" s="82">
        <v>0</v>
      </c>
      <c r="AB156" s="82"/>
      <c r="AC156" s="82"/>
      <c r="AD156" s="97">
        <v>338412</v>
      </c>
      <c r="AE156" s="82"/>
      <c r="AF156" s="82"/>
      <c r="AG156" s="97">
        <v>338412</v>
      </c>
      <c r="AH156" s="82"/>
      <c r="AI156" s="82"/>
      <c r="AJ156" s="97">
        <v>7719025</v>
      </c>
      <c r="AK156" s="82"/>
      <c r="AL156" s="82"/>
      <c r="AM156" s="97">
        <v>-212699</v>
      </c>
      <c r="AN156" s="82"/>
      <c r="AO156" s="82"/>
      <c r="AP156" s="97">
        <v>7506326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</row>
    <row r="157" spans="1:750">
      <c r="A157" s="101">
        <v>34200</v>
      </c>
      <c r="B157" s="27"/>
      <c r="C157" s="78" t="s">
        <v>127</v>
      </c>
      <c r="D157" s="28"/>
      <c r="E157" s="28"/>
      <c r="F157" s="98">
        <v>11163765</v>
      </c>
      <c r="G157" s="84"/>
      <c r="H157" s="82"/>
      <c r="I157" s="98">
        <v>615183</v>
      </c>
      <c r="J157" s="84"/>
      <c r="K157" s="82"/>
      <c r="L157" s="98">
        <v>1234598</v>
      </c>
      <c r="M157" s="84"/>
      <c r="N157" s="82"/>
      <c r="O157" s="98">
        <v>378309</v>
      </c>
      <c r="P157" s="84"/>
      <c r="Q157" s="82"/>
      <c r="R157" s="98">
        <v>275620</v>
      </c>
      <c r="S157" s="82"/>
      <c r="T157" s="98">
        <v>2503710</v>
      </c>
      <c r="U157" s="82"/>
      <c r="V157" s="84"/>
      <c r="W157" s="82"/>
      <c r="X157" s="98">
        <v>0</v>
      </c>
      <c r="Y157" s="84"/>
      <c r="Z157" s="82"/>
      <c r="AA157" s="84">
        <v>0</v>
      </c>
      <c r="AB157" s="84"/>
      <c r="AC157" s="82"/>
      <c r="AD157" s="98">
        <v>553850</v>
      </c>
      <c r="AE157" s="84"/>
      <c r="AF157" s="82"/>
      <c r="AG157" s="98">
        <v>553850</v>
      </c>
      <c r="AH157" s="84"/>
      <c r="AI157" s="82"/>
      <c r="AJ157" s="98">
        <v>3227175</v>
      </c>
      <c r="AK157" s="84"/>
      <c r="AL157" s="82"/>
      <c r="AM157" s="98">
        <v>-300860</v>
      </c>
      <c r="AN157" s="84"/>
      <c r="AO157" s="82"/>
      <c r="AP157" s="98">
        <v>2926315</v>
      </c>
    </row>
    <row r="158" spans="1:750">
      <c r="A158" s="101">
        <v>34205</v>
      </c>
      <c r="B158" s="27"/>
      <c r="C158" s="78" t="s">
        <v>128</v>
      </c>
      <c r="D158" s="28"/>
      <c r="E158" s="28"/>
      <c r="F158" s="98">
        <v>4559746</v>
      </c>
      <c r="G158" s="84"/>
      <c r="H158" s="84"/>
      <c r="I158" s="98">
        <v>251267</v>
      </c>
      <c r="J158" s="84"/>
      <c r="K158" s="84"/>
      <c r="L158" s="98">
        <v>504261</v>
      </c>
      <c r="M158" s="84"/>
      <c r="N158" s="84"/>
      <c r="O158" s="98">
        <v>154517</v>
      </c>
      <c r="P158" s="84"/>
      <c r="Q158" s="84"/>
      <c r="R158" s="98">
        <v>0</v>
      </c>
      <c r="S158" s="84"/>
      <c r="T158" s="98">
        <v>910045</v>
      </c>
      <c r="U158" s="84"/>
      <c r="V158" s="84"/>
      <c r="W158" s="84"/>
      <c r="X158" s="98">
        <v>0</v>
      </c>
      <c r="Y158" s="84"/>
      <c r="Z158" s="84"/>
      <c r="AA158" s="84">
        <v>0</v>
      </c>
      <c r="AB158" s="84"/>
      <c r="AC158" s="84"/>
      <c r="AD158" s="98">
        <v>181826</v>
      </c>
      <c r="AE158" s="84"/>
      <c r="AF158" s="84"/>
      <c r="AG158" s="98">
        <v>181826</v>
      </c>
      <c r="AH158" s="84"/>
      <c r="AI158" s="84"/>
      <c r="AJ158" s="98">
        <v>1318112</v>
      </c>
      <c r="AK158" s="84"/>
      <c r="AL158" s="84"/>
      <c r="AM158" s="98">
        <v>-69415</v>
      </c>
      <c r="AN158" s="84"/>
      <c r="AO158" s="84"/>
      <c r="AP158" s="98">
        <v>1248697</v>
      </c>
    </row>
    <row r="159" spans="1:750" s="25" customFormat="1">
      <c r="A159" s="23">
        <v>34220</v>
      </c>
      <c r="B159" s="23"/>
      <c r="C159" s="77" t="s">
        <v>129</v>
      </c>
      <c r="D159" s="24"/>
      <c r="E159" s="24"/>
      <c r="F159" s="100">
        <v>12992980</v>
      </c>
      <c r="G159" s="81"/>
      <c r="H159" s="81"/>
      <c r="I159" s="100">
        <v>715983</v>
      </c>
      <c r="J159" s="81"/>
      <c r="K159" s="81"/>
      <c r="L159" s="100">
        <v>1436890</v>
      </c>
      <c r="M159" s="81"/>
      <c r="N159" s="81"/>
      <c r="O159" s="100">
        <v>440296</v>
      </c>
      <c r="P159" s="81"/>
      <c r="Q159" s="81"/>
      <c r="R159" s="100">
        <v>68330</v>
      </c>
      <c r="S159" s="81"/>
      <c r="T159" s="100">
        <v>2661499</v>
      </c>
      <c r="U159" s="81"/>
      <c r="V159" s="82"/>
      <c r="W159" s="81"/>
      <c r="X159" s="100">
        <v>0</v>
      </c>
      <c r="Y159" s="81"/>
      <c r="Z159" s="81"/>
      <c r="AA159" s="81">
        <v>0</v>
      </c>
      <c r="AB159" s="81"/>
      <c r="AC159" s="81"/>
      <c r="AD159" s="100">
        <v>247001</v>
      </c>
      <c r="AE159" s="81"/>
      <c r="AF159" s="81"/>
      <c r="AG159" s="100">
        <v>247001</v>
      </c>
      <c r="AH159" s="81"/>
      <c r="AI159" s="81"/>
      <c r="AJ159" s="100">
        <v>3755956</v>
      </c>
      <c r="AK159" s="81"/>
      <c r="AL159" s="81"/>
      <c r="AM159" s="100">
        <v>17973</v>
      </c>
      <c r="AN159" s="81"/>
      <c r="AO159" s="81"/>
      <c r="AP159" s="100">
        <v>3773929</v>
      </c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</row>
    <row r="160" spans="1:750" s="26" customFormat="1">
      <c r="A160" s="23">
        <v>34230</v>
      </c>
      <c r="B160" s="23"/>
      <c r="C160" s="77" t="s">
        <v>130</v>
      </c>
      <c r="D160" s="24"/>
      <c r="E160" s="24"/>
      <c r="F160" s="99">
        <v>4302399</v>
      </c>
      <c r="G160" s="83"/>
      <c r="H160" s="83"/>
      <c r="I160" s="99">
        <v>237085</v>
      </c>
      <c r="J160" s="83"/>
      <c r="K160" s="83"/>
      <c r="L160" s="99">
        <v>475801</v>
      </c>
      <c r="M160" s="83"/>
      <c r="N160" s="83"/>
      <c r="O160" s="99">
        <v>145796</v>
      </c>
      <c r="P160" s="83"/>
      <c r="Q160" s="83"/>
      <c r="R160" s="99">
        <v>0</v>
      </c>
      <c r="S160" s="83"/>
      <c r="T160" s="99">
        <v>858682</v>
      </c>
      <c r="U160" s="83"/>
      <c r="V160" s="84"/>
      <c r="W160" s="83"/>
      <c r="X160" s="99">
        <v>0</v>
      </c>
      <c r="Y160" s="83"/>
      <c r="Z160" s="83"/>
      <c r="AA160" s="83">
        <v>0</v>
      </c>
      <c r="AB160" s="83"/>
      <c r="AC160" s="83"/>
      <c r="AD160" s="99">
        <v>185508</v>
      </c>
      <c r="AE160" s="83"/>
      <c r="AF160" s="83"/>
      <c r="AG160" s="99">
        <v>185508</v>
      </c>
      <c r="AH160" s="83"/>
      <c r="AI160" s="83"/>
      <c r="AJ160" s="99">
        <v>1243720</v>
      </c>
      <c r="AK160" s="83"/>
      <c r="AL160" s="83"/>
      <c r="AM160" s="99">
        <v>-165250</v>
      </c>
      <c r="AN160" s="83"/>
      <c r="AO160" s="83"/>
      <c r="AP160" s="99">
        <v>1078470</v>
      </c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</row>
    <row r="161" spans="1:750" s="26" customFormat="1">
      <c r="A161" s="23">
        <v>34300</v>
      </c>
      <c r="B161" s="23"/>
      <c r="C161" s="77" t="s">
        <v>131</v>
      </c>
      <c r="D161" s="24"/>
      <c r="E161" s="24"/>
      <c r="F161" s="99">
        <v>84413288</v>
      </c>
      <c r="G161" s="83"/>
      <c r="H161" s="83"/>
      <c r="I161" s="99">
        <v>4651626</v>
      </c>
      <c r="J161" s="83"/>
      <c r="K161" s="83"/>
      <c r="L161" s="99">
        <v>9335244</v>
      </c>
      <c r="M161" s="83"/>
      <c r="N161" s="83"/>
      <c r="O161" s="99">
        <v>2860530</v>
      </c>
      <c r="P161" s="83"/>
      <c r="Q161" s="83"/>
      <c r="R161" s="99">
        <v>0</v>
      </c>
      <c r="S161" s="83"/>
      <c r="T161" s="99">
        <v>16847400</v>
      </c>
      <c r="U161" s="83"/>
      <c r="V161" s="84"/>
      <c r="W161" s="83"/>
      <c r="X161" s="99">
        <v>0</v>
      </c>
      <c r="Y161" s="83"/>
      <c r="Z161" s="83"/>
      <c r="AA161" s="83">
        <v>0</v>
      </c>
      <c r="AB161" s="83"/>
      <c r="AC161" s="83"/>
      <c r="AD161" s="99">
        <v>2207095</v>
      </c>
      <c r="AE161" s="83"/>
      <c r="AF161" s="83"/>
      <c r="AG161" s="99">
        <v>2207095</v>
      </c>
      <c r="AH161" s="83"/>
      <c r="AI161" s="83"/>
      <c r="AJ161" s="99">
        <v>24401842</v>
      </c>
      <c r="AK161" s="83"/>
      <c r="AL161" s="83"/>
      <c r="AM161" s="99">
        <v>-1067931</v>
      </c>
      <c r="AN161" s="83"/>
      <c r="AO161" s="83"/>
      <c r="AP161" s="99">
        <v>23333911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</row>
    <row r="162" spans="1:750" s="26" customFormat="1">
      <c r="A162" s="23">
        <v>34400</v>
      </c>
      <c r="B162" s="23"/>
      <c r="C162" s="77" t="s">
        <v>132</v>
      </c>
      <c r="D162" s="24"/>
      <c r="E162" s="24"/>
      <c r="F162" s="99">
        <v>34519474</v>
      </c>
      <c r="G162" s="83"/>
      <c r="H162" s="83"/>
      <c r="I162" s="99">
        <v>1902209</v>
      </c>
      <c r="J162" s="83"/>
      <c r="K162" s="83"/>
      <c r="L162" s="99">
        <v>3817500</v>
      </c>
      <c r="M162" s="83"/>
      <c r="N162" s="83"/>
      <c r="O162" s="99">
        <v>1169768</v>
      </c>
      <c r="P162" s="83"/>
      <c r="Q162" s="83"/>
      <c r="R162" s="99">
        <v>42098</v>
      </c>
      <c r="S162" s="83"/>
      <c r="T162" s="99">
        <v>6931575</v>
      </c>
      <c r="U162" s="83"/>
      <c r="V162" s="84"/>
      <c r="W162" s="83"/>
      <c r="X162" s="99">
        <v>0</v>
      </c>
      <c r="Y162" s="83"/>
      <c r="Z162" s="83"/>
      <c r="AA162" s="83">
        <v>0</v>
      </c>
      <c r="AB162" s="83"/>
      <c r="AC162" s="83"/>
      <c r="AD162" s="99">
        <v>102046</v>
      </c>
      <c r="AE162" s="83"/>
      <c r="AF162" s="83"/>
      <c r="AG162" s="99">
        <v>102046</v>
      </c>
      <c r="AH162" s="83"/>
      <c r="AI162" s="83"/>
      <c r="AJ162" s="99">
        <v>9978746</v>
      </c>
      <c r="AK162" s="83"/>
      <c r="AL162" s="83"/>
      <c r="AM162" s="99">
        <v>-350014</v>
      </c>
      <c r="AN162" s="83"/>
      <c r="AO162" s="83"/>
      <c r="AP162" s="99">
        <v>9628732</v>
      </c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</row>
    <row r="163" spans="1:750" s="26" customFormat="1">
      <c r="A163" s="23">
        <v>34405</v>
      </c>
      <c r="B163" s="23"/>
      <c r="C163" s="77" t="s">
        <v>133</v>
      </c>
      <c r="D163" s="24"/>
      <c r="E163" s="24"/>
      <c r="F163" s="99">
        <v>6153361</v>
      </c>
      <c r="G163" s="83"/>
      <c r="H163" s="83"/>
      <c r="I163" s="99">
        <v>339083</v>
      </c>
      <c r="J163" s="83"/>
      <c r="K163" s="83"/>
      <c r="L163" s="99">
        <v>680499</v>
      </c>
      <c r="M163" s="83"/>
      <c r="N163" s="83"/>
      <c r="O163" s="99">
        <v>208520</v>
      </c>
      <c r="P163" s="83"/>
      <c r="Q163" s="83"/>
      <c r="R163" s="99">
        <v>0</v>
      </c>
      <c r="S163" s="83"/>
      <c r="T163" s="99">
        <v>1228102</v>
      </c>
      <c r="U163" s="83"/>
      <c r="V163" s="84"/>
      <c r="W163" s="83"/>
      <c r="X163" s="99">
        <v>0</v>
      </c>
      <c r="Y163" s="83"/>
      <c r="Z163" s="83"/>
      <c r="AA163" s="83">
        <v>0</v>
      </c>
      <c r="AB163" s="83"/>
      <c r="AC163" s="83"/>
      <c r="AD163" s="99">
        <v>337561</v>
      </c>
      <c r="AE163" s="83"/>
      <c r="AF163" s="83"/>
      <c r="AG163" s="99">
        <v>337561</v>
      </c>
      <c r="AH163" s="83"/>
      <c r="AI163" s="83"/>
      <c r="AJ163" s="99">
        <v>1778788</v>
      </c>
      <c r="AK163" s="83"/>
      <c r="AL163" s="83"/>
      <c r="AM163" s="99">
        <v>-176509</v>
      </c>
      <c r="AN163" s="83"/>
      <c r="AO163" s="83"/>
      <c r="AP163" s="99">
        <v>1602279</v>
      </c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</row>
    <row r="164" spans="1:750" s="26" customFormat="1">
      <c r="A164" s="23">
        <v>34500</v>
      </c>
      <c r="B164" s="23"/>
      <c r="C164" s="77" t="s">
        <v>134</v>
      </c>
      <c r="D164" s="24"/>
      <c r="E164" s="24"/>
      <c r="F164" s="99">
        <v>62082133</v>
      </c>
      <c r="G164" s="83"/>
      <c r="H164" s="83"/>
      <c r="I164" s="99">
        <v>3421059</v>
      </c>
      <c r="J164" s="83"/>
      <c r="K164" s="83"/>
      <c r="L164" s="99">
        <v>6865647</v>
      </c>
      <c r="M164" s="83"/>
      <c r="N164" s="83"/>
      <c r="O164" s="99">
        <v>2103789</v>
      </c>
      <c r="P164" s="83"/>
      <c r="Q164" s="83"/>
      <c r="R164" s="99">
        <v>49474</v>
      </c>
      <c r="S164" s="83"/>
      <c r="T164" s="99">
        <v>12439969</v>
      </c>
      <c r="U164" s="83"/>
      <c r="V164" s="84"/>
      <c r="W164" s="83"/>
      <c r="X164" s="99">
        <v>0</v>
      </c>
      <c r="Y164" s="83"/>
      <c r="Z164" s="83"/>
      <c r="AA164" s="83">
        <v>0</v>
      </c>
      <c r="AB164" s="83"/>
      <c r="AC164" s="83"/>
      <c r="AD164" s="99">
        <v>735663</v>
      </c>
      <c r="AE164" s="83"/>
      <c r="AF164" s="83"/>
      <c r="AG164" s="99">
        <v>735663</v>
      </c>
      <c r="AH164" s="83"/>
      <c r="AI164" s="83"/>
      <c r="AJ164" s="99">
        <v>17946445</v>
      </c>
      <c r="AK164" s="83"/>
      <c r="AL164" s="83"/>
      <c r="AM164" s="99">
        <v>-379975</v>
      </c>
      <c r="AN164" s="83"/>
      <c r="AO164" s="83"/>
      <c r="AP164" s="99">
        <v>17566470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</row>
    <row r="165" spans="1:750" s="25" customFormat="1">
      <c r="A165" s="23">
        <v>34501</v>
      </c>
      <c r="B165" s="23"/>
      <c r="C165" s="77" t="s">
        <v>135</v>
      </c>
      <c r="D165" s="24"/>
      <c r="E165" s="24"/>
      <c r="F165" s="100">
        <v>862655</v>
      </c>
      <c r="G165" s="81"/>
      <c r="H165" s="81"/>
      <c r="I165" s="100">
        <v>47537</v>
      </c>
      <c r="J165" s="81"/>
      <c r="K165" s="81"/>
      <c r="L165" s="100">
        <v>95401</v>
      </c>
      <c r="M165" s="81"/>
      <c r="N165" s="81"/>
      <c r="O165" s="100">
        <v>29233</v>
      </c>
      <c r="P165" s="81"/>
      <c r="Q165" s="81"/>
      <c r="R165" s="100">
        <v>7169</v>
      </c>
      <c r="S165" s="81"/>
      <c r="T165" s="100">
        <v>179340</v>
      </c>
      <c r="U165" s="81"/>
      <c r="V165" s="82"/>
      <c r="W165" s="81"/>
      <c r="X165" s="100">
        <v>0</v>
      </c>
      <c r="Y165" s="81"/>
      <c r="Z165" s="81"/>
      <c r="AA165" s="81">
        <v>0</v>
      </c>
      <c r="AB165" s="81"/>
      <c r="AC165" s="81"/>
      <c r="AD165" s="100">
        <v>12495</v>
      </c>
      <c r="AE165" s="81"/>
      <c r="AF165" s="81"/>
      <c r="AG165" s="100">
        <v>12495</v>
      </c>
      <c r="AH165" s="81"/>
      <c r="AI165" s="81"/>
      <c r="AJ165" s="100">
        <v>249373</v>
      </c>
      <c r="AK165" s="81"/>
      <c r="AL165" s="81"/>
      <c r="AM165" s="100">
        <v>-1957</v>
      </c>
      <c r="AN165" s="81"/>
      <c r="AO165" s="81"/>
      <c r="AP165" s="100">
        <v>247416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</row>
    <row r="166" spans="1:750" s="26" customFormat="1">
      <c r="A166" s="23">
        <v>34505</v>
      </c>
      <c r="B166" s="23"/>
      <c r="C166" s="77" t="s">
        <v>136</v>
      </c>
      <c r="D166" s="24"/>
      <c r="E166" s="24"/>
      <c r="F166" s="99">
        <v>8351076</v>
      </c>
      <c r="G166" s="83"/>
      <c r="H166" s="83"/>
      <c r="I166" s="99">
        <v>460189</v>
      </c>
      <c r="J166" s="83"/>
      <c r="K166" s="83"/>
      <c r="L166" s="99">
        <v>923543</v>
      </c>
      <c r="M166" s="83"/>
      <c r="N166" s="83"/>
      <c r="O166" s="99">
        <v>282995</v>
      </c>
      <c r="P166" s="83"/>
      <c r="Q166" s="83"/>
      <c r="R166" s="99">
        <v>268736</v>
      </c>
      <c r="S166" s="83"/>
      <c r="T166" s="99">
        <v>1935463</v>
      </c>
      <c r="U166" s="83"/>
      <c r="V166" s="84"/>
      <c r="W166" s="83"/>
      <c r="X166" s="99">
        <v>0</v>
      </c>
      <c r="Y166" s="83"/>
      <c r="Z166" s="83"/>
      <c r="AA166" s="83">
        <v>0</v>
      </c>
      <c r="AB166" s="83"/>
      <c r="AC166" s="83"/>
      <c r="AD166" s="99">
        <v>0</v>
      </c>
      <c r="AE166" s="83"/>
      <c r="AF166" s="83"/>
      <c r="AG166" s="99">
        <v>0</v>
      </c>
      <c r="AH166" s="83"/>
      <c r="AI166" s="83"/>
      <c r="AJ166" s="99">
        <v>2414094</v>
      </c>
      <c r="AK166" s="83"/>
      <c r="AL166" s="83"/>
      <c r="AM166" s="99">
        <v>174135</v>
      </c>
      <c r="AN166" s="83"/>
      <c r="AO166" s="83"/>
      <c r="AP166" s="99">
        <v>2588229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</row>
    <row r="167" spans="1:750" s="26" customFormat="1">
      <c r="A167" s="23">
        <v>34600</v>
      </c>
      <c r="B167" s="23"/>
      <c r="C167" s="77" t="s">
        <v>137</v>
      </c>
      <c r="D167" s="24"/>
      <c r="E167" s="24"/>
      <c r="F167" s="99">
        <v>13604329</v>
      </c>
      <c r="G167" s="83"/>
      <c r="H167" s="83"/>
      <c r="I167" s="99">
        <v>749672</v>
      </c>
      <c r="J167" s="83"/>
      <c r="K167" s="83"/>
      <c r="L167" s="99">
        <v>1504499</v>
      </c>
      <c r="M167" s="83"/>
      <c r="N167" s="83"/>
      <c r="O167" s="99">
        <v>461013</v>
      </c>
      <c r="P167" s="83"/>
      <c r="Q167" s="83"/>
      <c r="R167" s="99">
        <v>0</v>
      </c>
      <c r="S167" s="83"/>
      <c r="T167" s="99">
        <v>2715184</v>
      </c>
      <c r="U167" s="83"/>
      <c r="V167" s="84"/>
      <c r="W167" s="83"/>
      <c r="X167" s="99">
        <v>0</v>
      </c>
      <c r="Y167" s="83"/>
      <c r="Z167" s="83"/>
      <c r="AA167" s="83">
        <v>0</v>
      </c>
      <c r="AB167" s="83"/>
      <c r="AC167" s="83"/>
      <c r="AD167" s="99">
        <v>291969</v>
      </c>
      <c r="AE167" s="83"/>
      <c r="AF167" s="83"/>
      <c r="AG167" s="99">
        <v>291969</v>
      </c>
      <c r="AH167" s="83"/>
      <c r="AI167" s="83"/>
      <c r="AJ167" s="99">
        <v>3932683</v>
      </c>
      <c r="AK167" s="83"/>
      <c r="AL167" s="83"/>
      <c r="AM167" s="99">
        <v>-123198</v>
      </c>
      <c r="AN167" s="83"/>
      <c r="AO167" s="83"/>
      <c r="AP167" s="99">
        <v>3809485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</row>
    <row r="168" spans="1:750" s="26" customFormat="1">
      <c r="A168" s="23">
        <v>34605</v>
      </c>
      <c r="B168" s="23"/>
      <c r="C168" s="77" t="s">
        <v>138</v>
      </c>
      <c r="D168" s="24"/>
      <c r="E168" s="24"/>
      <c r="F168" s="99">
        <v>2212214</v>
      </c>
      <c r="G168" s="83"/>
      <c r="H168" s="83"/>
      <c r="I168" s="99">
        <v>121905</v>
      </c>
      <c r="J168" s="83"/>
      <c r="K168" s="83"/>
      <c r="L168" s="99">
        <v>244648</v>
      </c>
      <c r="M168" s="83"/>
      <c r="N168" s="83"/>
      <c r="O168" s="99">
        <v>74966</v>
      </c>
      <c r="P168" s="83"/>
      <c r="Q168" s="83"/>
      <c r="R168" s="99">
        <v>0</v>
      </c>
      <c r="S168" s="83"/>
      <c r="T168" s="99">
        <v>441519</v>
      </c>
      <c r="U168" s="83"/>
      <c r="V168" s="84"/>
      <c r="W168" s="83"/>
      <c r="X168" s="99">
        <v>0</v>
      </c>
      <c r="Y168" s="83"/>
      <c r="Z168" s="83"/>
      <c r="AA168" s="83">
        <v>0</v>
      </c>
      <c r="AB168" s="83"/>
      <c r="AC168" s="83"/>
      <c r="AD168" s="99">
        <v>191402</v>
      </c>
      <c r="AE168" s="83"/>
      <c r="AF168" s="83"/>
      <c r="AG168" s="99">
        <v>191402</v>
      </c>
      <c r="AH168" s="83"/>
      <c r="AI168" s="83"/>
      <c r="AJ168" s="99">
        <v>639498</v>
      </c>
      <c r="AK168" s="83"/>
      <c r="AL168" s="83"/>
      <c r="AM168" s="99">
        <v>-104570</v>
      </c>
      <c r="AN168" s="83"/>
      <c r="AO168" s="83"/>
      <c r="AP168" s="99">
        <v>534928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</row>
    <row r="169" spans="1:750" s="26" customFormat="1">
      <c r="A169" s="23">
        <v>34700</v>
      </c>
      <c r="B169" s="23"/>
      <c r="C169" s="77" t="s">
        <v>139</v>
      </c>
      <c r="D169" s="24"/>
      <c r="E169" s="24"/>
      <c r="F169" s="99">
        <v>41169405</v>
      </c>
      <c r="G169" s="83"/>
      <c r="H169" s="83"/>
      <c r="I169" s="99">
        <v>2268656</v>
      </c>
      <c r="J169" s="83"/>
      <c r="K169" s="83"/>
      <c r="L169" s="99">
        <v>4552914</v>
      </c>
      <c r="M169" s="83"/>
      <c r="N169" s="83"/>
      <c r="O169" s="99">
        <v>1395116</v>
      </c>
      <c r="P169" s="83"/>
      <c r="Q169" s="83"/>
      <c r="R169" s="99">
        <v>0</v>
      </c>
      <c r="S169" s="83"/>
      <c r="T169" s="99">
        <v>8216686</v>
      </c>
      <c r="U169" s="83"/>
      <c r="V169" s="84"/>
      <c r="W169" s="83"/>
      <c r="X169" s="99">
        <v>0</v>
      </c>
      <c r="Y169" s="83"/>
      <c r="Z169" s="83"/>
      <c r="AA169" s="83">
        <v>0</v>
      </c>
      <c r="AB169" s="83"/>
      <c r="AC169" s="83"/>
      <c r="AD169" s="99">
        <v>491742</v>
      </c>
      <c r="AE169" s="83"/>
      <c r="AF169" s="83"/>
      <c r="AG169" s="99">
        <v>491742</v>
      </c>
      <c r="AH169" s="83"/>
      <c r="AI169" s="83"/>
      <c r="AJ169" s="99">
        <v>11901080</v>
      </c>
      <c r="AK169" s="83"/>
      <c r="AL169" s="83"/>
      <c r="AM169" s="99">
        <v>-467997</v>
      </c>
      <c r="AN169" s="83"/>
      <c r="AO169" s="83"/>
      <c r="AP169" s="99">
        <v>11433083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</row>
    <row r="170" spans="1:750" s="26" customFormat="1">
      <c r="A170" s="23">
        <v>34800</v>
      </c>
      <c r="B170" s="23"/>
      <c r="C170" s="77" t="s">
        <v>140</v>
      </c>
      <c r="D170" s="24"/>
      <c r="E170" s="24"/>
      <c r="F170" s="99">
        <v>4191245</v>
      </c>
      <c r="G170" s="83"/>
      <c r="H170" s="83"/>
      <c r="I170" s="99">
        <v>230960</v>
      </c>
      <c r="J170" s="83"/>
      <c r="K170" s="83"/>
      <c r="L170" s="99">
        <v>463509</v>
      </c>
      <c r="M170" s="83"/>
      <c r="N170" s="83"/>
      <c r="O170" s="99">
        <v>142030</v>
      </c>
      <c r="P170" s="83"/>
      <c r="Q170" s="83"/>
      <c r="R170" s="99">
        <v>11167</v>
      </c>
      <c r="S170" s="83"/>
      <c r="T170" s="99">
        <v>847666</v>
      </c>
      <c r="U170" s="83"/>
      <c r="V170" s="84"/>
      <c r="W170" s="83"/>
      <c r="X170" s="99">
        <v>0</v>
      </c>
      <c r="Y170" s="83"/>
      <c r="Z170" s="83"/>
      <c r="AA170" s="83">
        <v>0</v>
      </c>
      <c r="AB170" s="83"/>
      <c r="AC170" s="83"/>
      <c r="AD170" s="99">
        <v>89398</v>
      </c>
      <c r="AE170" s="83"/>
      <c r="AF170" s="83"/>
      <c r="AG170" s="99">
        <v>89398</v>
      </c>
      <c r="AH170" s="83"/>
      <c r="AI170" s="83"/>
      <c r="AJ170" s="99">
        <v>1211588</v>
      </c>
      <c r="AK170" s="83"/>
      <c r="AL170" s="83"/>
      <c r="AM170" s="99">
        <v>15001</v>
      </c>
      <c r="AN170" s="83"/>
      <c r="AO170" s="83"/>
      <c r="AP170" s="99">
        <v>1226589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</row>
    <row r="171" spans="1:750">
      <c r="A171" s="101">
        <v>34900</v>
      </c>
      <c r="B171" s="27"/>
      <c r="C171" s="78" t="s">
        <v>320</v>
      </c>
      <c r="D171" s="28"/>
      <c r="E171" s="28"/>
      <c r="F171" s="98">
        <v>86097519</v>
      </c>
      <c r="G171" s="84"/>
      <c r="H171" s="84"/>
      <c r="I171" s="98">
        <v>4744436</v>
      </c>
      <c r="J171" s="84"/>
      <c r="K171" s="84"/>
      <c r="L171" s="98">
        <v>9521503</v>
      </c>
      <c r="M171" s="84"/>
      <c r="N171" s="84"/>
      <c r="O171" s="98">
        <v>2917603</v>
      </c>
      <c r="P171" s="84"/>
      <c r="Q171" s="84"/>
      <c r="R171" s="98">
        <v>0</v>
      </c>
      <c r="S171" s="84"/>
      <c r="T171" s="98">
        <v>17183542</v>
      </c>
      <c r="U171" s="84"/>
      <c r="V171" s="84"/>
      <c r="W171" s="84"/>
      <c r="X171" s="98">
        <v>0</v>
      </c>
      <c r="Y171" s="84"/>
      <c r="Z171" s="84"/>
      <c r="AA171" s="84">
        <v>0</v>
      </c>
      <c r="AB171" s="84"/>
      <c r="AC171" s="84"/>
      <c r="AD171" s="98">
        <v>1256406</v>
      </c>
      <c r="AE171" s="84"/>
      <c r="AF171" s="84"/>
      <c r="AG171" s="98">
        <v>1256406</v>
      </c>
      <c r="AH171" s="84"/>
      <c r="AI171" s="84"/>
      <c r="AJ171" s="98">
        <v>24888712</v>
      </c>
      <c r="AK171" s="84"/>
      <c r="AL171" s="84"/>
      <c r="AM171" s="98">
        <v>-850101</v>
      </c>
      <c r="AN171" s="84"/>
      <c r="AO171" s="84"/>
      <c r="AP171" s="98">
        <v>24038611</v>
      </c>
    </row>
    <row r="172" spans="1:750">
      <c r="A172" s="101">
        <v>34901</v>
      </c>
      <c r="B172" s="27"/>
      <c r="C172" s="78" t="s">
        <v>257</v>
      </c>
      <c r="D172" s="28"/>
      <c r="E172" s="28"/>
      <c r="F172" s="98">
        <v>2325784</v>
      </c>
      <c r="G172" s="84"/>
      <c r="H172" s="84"/>
      <c r="I172" s="98">
        <v>128163</v>
      </c>
      <c r="J172" s="84"/>
      <c r="K172" s="84"/>
      <c r="L172" s="98">
        <v>257208</v>
      </c>
      <c r="M172" s="84"/>
      <c r="N172" s="84"/>
      <c r="O172" s="98">
        <v>78814</v>
      </c>
      <c r="P172" s="84"/>
      <c r="Q172" s="84"/>
      <c r="R172" s="98">
        <v>4918</v>
      </c>
      <c r="S172" s="84"/>
      <c r="T172" s="98">
        <v>469103</v>
      </c>
      <c r="U172" s="84"/>
      <c r="V172" s="84"/>
      <c r="W172" s="84"/>
      <c r="X172" s="98">
        <v>0</v>
      </c>
      <c r="Y172" s="84"/>
      <c r="Z172" s="84"/>
      <c r="AA172" s="84">
        <v>0</v>
      </c>
      <c r="AB172" s="84"/>
      <c r="AC172" s="84"/>
      <c r="AD172" s="98">
        <v>41112</v>
      </c>
      <c r="AE172" s="84"/>
      <c r="AF172" s="84"/>
      <c r="AG172" s="98">
        <v>41112</v>
      </c>
      <c r="AH172" s="84"/>
      <c r="AI172" s="84"/>
      <c r="AJ172" s="98">
        <v>672328</v>
      </c>
      <c r="AK172" s="84"/>
      <c r="AL172" s="84"/>
      <c r="AM172" s="98">
        <v>-35386</v>
      </c>
      <c r="AN172" s="84"/>
      <c r="AO172" s="84"/>
      <c r="AP172" s="98">
        <v>636942</v>
      </c>
    </row>
    <row r="173" spans="1:750">
      <c r="A173" s="101">
        <v>34903</v>
      </c>
      <c r="B173" s="27"/>
      <c r="C173" s="78" t="s">
        <v>141</v>
      </c>
      <c r="D173" s="28"/>
      <c r="E173" s="28"/>
      <c r="F173" s="98">
        <v>117195</v>
      </c>
      <c r="G173" s="84"/>
      <c r="H173" s="84"/>
      <c r="I173" s="98">
        <v>6458</v>
      </c>
      <c r="J173" s="84"/>
      <c r="K173" s="84"/>
      <c r="L173" s="98">
        <v>12961</v>
      </c>
      <c r="M173" s="84"/>
      <c r="N173" s="84"/>
      <c r="O173" s="98">
        <v>3971</v>
      </c>
      <c r="P173" s="84"/>
      <c r="Q173" s="84"/>
      <c r="R173" s="98">
        <v>20727</v>
      </c>
      <c r="S173" s="84"/>
      <c r="T173" s="98">
        <v>44117</v>
      </c>
      <c r="U173" s="84"/>
      <c r="V173" s="84"/>
      <c r="W173" s="84"/>
      <c r="X173" s="98">
        <v>0</v>
      </c>
      <c r="Y173" s="84"/>
      <c r="Z173" s="84"/>
      <c r="AA173" s="84">
        <v>0</v>
      </c>
      <c r="AB173" s="84"/>
      <c r="AC173" s="84"/>
      <c r="AD173" s="98">
        <v>2878</v>
      </c>
      <c r="AE173" s="84"/>
      <c r="AF173" s="84"/>
      <c r="AG173" s="98">
        <v>2878</v>
      </c>
      <c r="AH173" s="84"/>
      <c r="AI173" s="84"/>
      <c r="AJ173" s="98">
        <v>33878</v>
      </c>
      <c r="AK173" s="84"/>
      <c r="AL173" s="84"/>
      <c r="AM173" s="98">
        <v>4339</v>
      </c>
      <c r="AN173" s="84"/>
      <c r="AO173" s="84"/>
      <c r="AP173" s="98">
        <v>38217</v>
      </c>
    </row>
    <row r="174" spans="1:750" s="11" customFormat="1">
      <c r="A174" s="101">
        <v>34905</v>
      </c>
      <c r="B174" s="27"/>
      <c r="C174" s="78" t="s">
        <v>142</v>
      </c>
      <c r="D174" s="28"/>
      <c r="E174" s="28"/>
      <c r="F174" s="97">
        <v>8374032</v>
      </c>
      <c r="G174" s="82"/>
      <c r="H174" s="82"/>
      <c r="I174" s="97">
        <v>461454</v>
      </c>
      <c r="J174" s="82"/>
      <c r="K174" s="82"/>
      <c r="L174" s="97">
        <v>926082</v>
      </c>
      <c r="M174" s="82"/>
      <c r="N174" s="82"/>
      <c r="O174" s="97">
        <v>283772</v>
      </c>
      <c r="P174" s="82"/>
      <c r="Q174" s="82"/>
      <c r="R174" s="97">
        <v>66936</v>
      </c>
      <c r="S174" s="82"/>
      <c r="T174" s="97">
        <v>1738244</v>
      </c>
      <c r="U174" s="82"/>
      <c r="V174" s="82"/>
      <c r="W174" s="82"/>
      <c r="X174" s="97">
        <v>0</v>
      </c>
      <c r="Y174" s="82"/>
      <c r="Z174" s="82"/>
      <c r="AA174" s="82">
        <v>0</v>
      </c>
      <c r="AB174" s="82"/>
      <c r="AC174" s="82"/>
      <c r="AD174" s="97">
        <v>70331</v>
      </c>
      <c r="AE174" s="82"/>
      <c r="AF174" s="82"/>
      <c r="AG174" s="97">
        <v>70331</v>
      </c>
      <c r="AH174" s="82"/>
      <c r="AI174" s="82"/>
      <c r="AJ174" s="97">
        <v>2420730</v>
      </c>
      <c r="AK174" s="82"/>
      <c r="AL174" s="82"/>
      <c r="AM174" s="97">
        <v>-55460</v>
      </c>
      <c r="AN174" s="82"/>
      <c r="AO174" s="82"/>
      <c r="AP174" s="97">
        <v>2365270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</row>
    <row r="175" spans="1:750">
      <c r="A175" s="101">
        <v>34910</v>
      </c>
      <c r="B175" s="27"/>
      <c r="C175" s="78" t="s">
        <v>143</v>
      </c>
      <c r="D175" s="28"/>
      <c r="E175" s="28"/>
      <c r="F175" s="98">
        <v>27702811</v>
      </c>
      <c r="G175" s="84"/>
      <c r="H175" s="82"/>
      <c r="I175" s="98">
        <v>1526574</v>
      </c>
      <c r="J175" s="84"/>
      <c r="K175" s="82"/>
      <c r="L175" s="98">
        <v>3063647</v>
      </c>
      <c r="M175" s="84"/>
      <c r="N175" s="82"/>
      <c r="O175" s="98">
        <v>938771</v>
      </c>
      <c r="P175" s="84"/>
      <c r="Q175" s="82"/>
      <c r="R175" s="98">
        <v>0</v>
      </c>
      <c r="S175" s="82"/>
      <c r="T175" s="98">
        <v>5528992</v>
      </c>
      <c r="U175" s="82"/>
      <c r="V175" s="84"/>
      <c r="W175" s="82"/>
      <c r="X175" s="98">
        <v>0</v>
      </c>
      <c r="Y175" s="84"/>
      <c r="Z175" s="82"/>
      <c r="AA175" s="84">
        <v>0</v>
      </c>
      <c r="AB175" s="84"/>
      <c r="AC175" s="82"/>
      <c r="AD175" s="98">
        <v>443088</v>
      </c>
      <c r="AE175" s="84"/>
      <c r="AF175" s="82"/>
      <c r="AG175" s="98">
        <v>443088</v>
      </c>
      <c r="AH175" s="84"/>
      <c r="AI175" s="82"/>
      <c r="AJ175" s="98">
        <v>8008213</v>
      </c>
      <c r="AK175" s="84"/>
      <c r="AL175" s="82"/>
      <c r="AM175" s="98">
        <v>-269530</v>
      </c>
      <c r="AN175" s="84"/>
      <c r="AO175" s="82"/>
      <c r="AP175" s="98">
        <v>7738683</v>
      </c>
    </row>
    <row r="176" spans="1:750">
      <c r="A176" s="101">
        <v>35000</v>
      </c>
      <c r="B176" s="27"/>
      <c r="C176" s="78" t="s">
        <v>144</v>
      </c>
      <c r="D176" s="28"/>
      <c r="E176" s="28"/>
      <c r="F176" s="98">
        <v>18374301</v>
      </c>
      <c r="G176" s="84"/>
      <c r="H176" s="84"/>
      <c r="I176" s="98">
        <v>1012523</v>
      </c>
      <c r="J176" s="84"/>
      <c r="K176" s="84"/>
      <c r="L176" s="98">
        <v>2032009</v>
      </c>
      <c r="M176" s="84"/>
      <c r="N176" s="84"/>
      <c r="O176" s="98">
        <v>622654</v>
      </c>
      <c r="P176" s="84"/>
      <c r="Q176" s="84"/>
      <c r="R176" s="98">
        <v>11918</v>
      </c>
      <c r="S176" s="84"/>
      <c r="T176" s="98">
        <v>3679104</v>
      </c>
      <c r="U176" s="84"/>
      <c r="V176" s="84"/>
      <c r="W176" s="84"/>
      <c r="X176" s="98">
        <v>0</v>
      </c>
      <c r="Y176" s="84"/>
      <c r="Z176" s="84"/>
      <c r="AA176" s="84">
        <v>0</v>
      </c>
      <c r="AB176" s="84"/>
      <c r="AC176" s="84"/>
      <c r="AD176" s="98">
        <v>179139</v>
      </c>
      <c r="AE176" s="84"/>
      <c r="AF176" s="84"/>
      <c r="AG176" s="98">
        <v>179139</v>
      </c>
      <c r="AH176" s="84"/>
      <c r="AI176" s="84"/>
      <c r="AJ176" s="98">
        <v>5311566</v>
      </c>
      <c r="AK176" s="84"/>
      <c r="AL176" s="84"/>
      <c r="AM176" s="98">
        <v>-167076</v>
      </c>
      <c r="AN176" s="84"/>
      <c r="AO176" s="84"/>
      <c r="AP176" s="98">
        <v>5144490</v>
      </c>
    </row>
    <row r="177" spans="1:750" s="25" customFormat="1">
      <c r="A177" s="23">
        <v>35005</v>
      </c>
      <c r="B177" s="23"/>
      <c r="C177" s="77" t="s">
        <v>145</v>
      </c>
      <c r="D177" s="24"/>
      <c r="E177" s="24"/>
      <c r="F177" s="100">
        <v>7746976</v>
      </c>
      <c r="G177" s="81"/>
      <c r="H177" s="81"/>
      <c r="I177" s="100">
        <v>426900</v>
      </c>
      <c r="J177" s="81"/>
      <c r="K177" s="81"/>
      <c r="L177" s="100">
        <v>856736</v>
      </c>
      <c r="M177" s="81"/>
      <c r="N177" s="81"/>
      <c r="O177" s="100">
        <v>262523</v>
      </c>
      <c r="P177" s="81"/>
      <c r="Q177" s="81"/>
      <c r="R177" s="100">
        <v>2626</v>
      </c>
      <c r="S177" s="81"/>
      <c r="T177" s="100">
        <v>1548785</v>
      </c>
      <c r="U177" s="81"/>
      <c r="V177" s="82"/>
      <c r="W177" s="81"/>
      <c r="X177" s="100">
        <v>0</v>
      </c>
      <c r="Y177" s="81"/>
      <c r="Z177" s="81"/>
      <c r="AA177" s="81">
        <v>0</v>
      </c>
      <c r="AB177" s="81"/>
      <c r="AC177" s="81"/>
      <c r="AD177" s="100">
        <v>311671</v>
      </c>
      <c r="AE177" s="81"/>
      <c r="AF177" s="81"/>
      <c r="AG177" s="100">
        <v>311671</v>
      </c>
      <c r="AH177" s="81"/>
      <c r="AI177" s="81"/>
      <c r="AJ177" s="100">
        <v>2239464</v>
      </c>
      <c r="AK177" s="81"/>
      <c r="AL177" s="81"/>
      <c r="AM177" s="100">
        <v>-118692</v>
      </c>
      <c r="AN177" s="81"/>
      <c r="AO177" s="81"/>
      <c r="AP177" s="100">
        <v>2120772</v>
      </c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</row>
    <row r="178" spans="1:750" s="26" customFormat="1">
      <c r="A178" s="23">
        <v>35100</v>
      </c>
      <c r="B178" s="23"/>
      <c r="C178" s="77" t="s">
        <v>146</v>
      </c>
      <c r="D178" s="24"/>
      <c r="E178" s="24"/>
      <c r="F178" s="99">
        <v>166373931</v>
      </c>
      <c r="G178" s="83"/>
      <c r="H178" s="83"/>
      <c r="I178" s="99">
        <v>9168098</v>
      </c>
      <c r="J178" s="83"/>
      <c r="K178" s="83"/>
      <c r="L178" s="99">
        <v>18399251</v>
      </c>
      <c r="M178" s="83"/>
      <c r="N178" s="83"/>
      <c r="O178" s="99">
        <v>5637946</v>
      </c>
      <c r="P178" s="83"/>
      <c r="Q178" s="83"/>
      <c r="R178" s="99">
        <v>0</v>
      </c>
      <c r="S178" s="83"/>
      <c r="T178" s="99">
        <v>33205295</v>
      </c>
      <c r="U178" s="83"/>
      <c r="V178" s="84"/>
      <c r="W178" s="83"/>
      <c r="X178" s="99">
        <v>0</v>
      </c>
      <c r="Y178" s="83"/>
      <c r="Z178" s="83"/>
      <c r="AA178" s="83">
        <v>0</v>
      </c>
      <c r="AB178" s="83"/>
      <c r="AC178" s="83"/>
      <c r="AD178" s="99">
        <v>1994750</v>
      </c>
      <c r="AE178" s="83"/>
      <c r="AF178" s="83"/>
      <c r="AG178" s="99">
        <v>1994750</v>
      </c>
      <c r="AH178" s="83"/>
      <c r="AI178" s="83"/>
      <c r="AJ178" s="99">
        <v>48094684</v>
      </c>
      <c r="AK178" s="83"/>
      <c r="AL178" s="83"/>
      <c r="AM178" s="99">
        <v>-992862</v>
      </c>
      <c r="AN178" s="83"/>
      <c r="AO178" s="83"/>
      <c r="AP178" s="99">
        <v>47101822</v>
      </c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</row>
    <row r="179" spans="1:750" s="26" customFormat="1">
      <c r="A179" s="23">
        <v>35105</v>
      </c>
      <c r="B179" s="23"/>
      <c r="C179" s="77" t="s">
        <v>147</v>
      </c>
      <c r="D179" s="24"/>
      <c r="E179" s="24"/>
      <c r="F179" s="99">
        <v>14231384</v>
      </c>
      <c r="G179" s="83"/>
      <c r="H179" s="83"/>
      <c r="I179" s="99">
        <v>784226</v>
      </c>
      <c r="J179" s="83"/>
      <c r="K179" s="83"/>
      <c r="L179" s="99">
        <v>1573845</v>
      </c>
      <c r="M179" s="83"/>
      <c r="N179" s="83"/>
      <c r="O179" s="99">
        <v>482262</v>
      </c>
      <c r="P179" s="83"/>
      <c r="Q179" s="83"/>
      <c r="R179" s="99">
        <v>56958</v>
      </c>
      <c r="S179" s="83"/>
      <c r="T179" s="99">
        <v>2897291</v>
      </c>
      <c r="U179" s="83"/>
      <c r="V179" s="84"/>
      <c r="W179" s="83"/>
      <c r="X179" s="99">
        <v>0</v>
      </c>
      <c r="Y179" s="83"/>
      <c r="Z179" s="83"/>
      <c r="AA179" s="83">
        <v>0</v>
      </c>
      <c r="AB179" s="83"/>
      <c r="AC179" s="83"/>
      <c r="AD179" s="99">
        <v>76499</v>
      </c>
      <c r="AE179" s="83"/>
      <c r="AF179" s="83"/>
      <c r="AG179" s="99">
        <v>76499</v>
      </c>
      <c r="AH179" s="83"/>
      <c r="AI179" s="83"/>
      <c r="AJ179" s="99">
        <v>4113949</v>
      </c>
      <c r="AK179" s="83"/>
      <c r="AL179" s="83"/>
      <c r="AM179" s="99">
        <v>-61424</v>
      </c>
      <c r="AN179" s="83"/>
      <c r="AO179" s="83"/>
      <c r="AP179" s="99">
        <v>4052525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</row>
    <row r="180" spans="1:750" s="26" customFormat="1">
      <c r="A180" s="23">
        <v>35106</v>
      </c>
      <c r="B180" s="23"/>
      <c r="C180" s="77" t="s">
        <v>148</v>
      </c>
      <c r="D180" s="24"/>
      <c r="E180" s="24"/>
      <c r="F180" s="99">
        <v>3445786</v>
      </c>
      <c r="G180" s="83"/>
      <c r="H180" s="83"/>
      <c r="I180" s="99">
        <v>189881</v>
      </c>
      <c r="J180" s="83"/>
      <c r="K180" s="83"/>
      <c r="L180" s="99">
        <v>381069</v>
      </c>
      <c r="M180" s="83"/>
      <c r="N180" s="83"/>
      <c r="O180" s="99">
        <v>116768</v>
      </c>
      <c r="P180" s="83"/>
      <c r="Q180" s="83"/>
      <c r="R180" s="99">
        <v>0</v>
      </c>
      <c r="S180" s="83"/>
      <c r="T180" s="99">
        <v>687718</v>
      </c>
      <c r="U180" s="83"/>
      <c r="V180" s="84"/>
      <c r="W180" s="83"/>
      <c r="X180" s="99">
        <v>0</v>
      </c>
      <c r="Y180" s="83"/>
      <c r="Z180" s="83"/>
      <c r="AA180" s="83">
        <v>0</v>
      </c>
      <c r="AB180" s="83"/>
      <c r="AC180" s="83"/>
      <c r="AD180" s="99">
        <v>159036</v>
      </c>
      <c r="AE180" s="83"/>
      <c r="AF180" s="83"/>
      <c r="AG180" s="99">
        <v>159036</v>
      </c>
      <c r="AH180" s="83"/>
      <c r="AI180" s="83"/>
      <c r="AJ180" s="99">
        <v>996093</v>
      </c>
      <c r="AK180" s="83"/>
      <c r="AL180" s="83"/>
      <c r="AM180" s="99">
        <v>-88688</v>
      </c>
      <c r="AN180" s="83"/>
      <c r="AO180" s="83"/>
      <c r="AP180" s="99">
        <v>907405</v>
      </c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</row>
    <row r="181" spans="1:750" s="26" customFormat="1">
      <c r="A181" s="23">
        <v>35200</v>
      </c>
      <c r="B181" s="23"/>
      <c r="C181" s="77" t="s">
        <v>149</v>
      </c>
      <c r="D181" s="24"/>
      <c r="E181" s="24"/>
      <c r="F181" s="99">
        <v>6137654</v>
      </c>
      <c r="G181" s="83"/>
      <c r="H181" s="83"/>
      <c r="I181" s="99">
        <v>338218</v>
      </c>
      <c r="J181" s="83"/>
      <c r="K181" s="83"/>
      <c r="L181" s="99">
        <v>678762</v>
      </c>
      <c r="M181" s="83"/>
      <c r="N181" s="83"/>
      <c r="O181" s="99">
        <v>207988</v>
      </c>
      <c r="P181" s="83"/>
      <c r="Q181" s="83"/>
      <c r="R181" s="99">
        <v>10007</v>
      </c>
      <c r="S181" s="83"/>
      <c r="T181" s="99">
        <v>1234975</v>
      </c>
      <c r="U181" s="83"/>
      <c r="V181" s="84"/>
      <c r="W181" s="83"/>
      <c r="X181" s="99">
        <v>0</v>
      </c>
      <c r="Y181" s="83"/>
      <c r="Z181" s="83"/>
      <c r="AA181" s="83">
        <v>0</v>
      </c>
      <c r="AB181" s="83"/>
      <c r="AC181" s="83"/>
      <c r="AD181" s="99">
        <v>195465</v>
      </c>
      <c r="AE181" s="83"/>
      <c r="AF181" s="83"/>
      <c r="AG181" s="99">
        <v>195465</v>
      </c>
      <c r="AH181" s="83"/>
      <c r="AI181" s="83"/>
      <c r="AJ181" s="99">
        <v>1774248</v>
      </c>
      <c r="AK181" s="83"/>
      <c r="AL181" s="83"/>
      <c r="AM181" s="99">
        <v>-57159</v>
      </c>
      <c r="AN181" s="83"/>
      <c r="AO181" s="83"/>
      <c r="AP181" s="99">
        <v>1717089</v>
      </c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</row>
    <row r="182" spans="1:750" s="26" customFormat="1">
      <c r="A182" s="23">
        <v>35300</v>
      </c>
      <c r="B182" s="23"/>
      <c r="C182" s="77" t="s">
        <v>150</v>
      </c>
      <c r="D182" s="24"/>
      <c r="E182" s="24"/>
      <c r="F182" s="99">
        <v>47049713</v>
      </c>
      <c r="G182" s="83"/>
      <c r="H182" s="83"/>
      <c r="I182" s="99">
        <v>2592692</v>
      </c>
      <c r="J182" s="83"/>
      <c r="K182" s="83"/>
      <c r="L182" s="99">
        <v>5203216</v>
      </c>
      <c r="M182" s="83"/>
      <c r="N182" s="83"/>
      <c r="O182" s="99">
        <v>1594383</v>
      </c>
      <c r="P182" s="83"/>
      <c r="Q182" s="83"/>
      <c r="R182" s="99">
        <v>0</v>
      </c>
      <c r="S182" s="83"/>
      <c r="T182" s="99">
        <v>9390291</v>
      </c>
      <c r="U182" s="83"/>
      <c r="V182" s="84"/>
      <c r="W182" s="83"/>
      <c r="X182" s="99">
        <v>0</v>
      </c>
      <c r="Y182" s="83"/>
      <c r="Z182" s="83"/>
      <c r="AA182" s="83">
        <v>0</v>
      </c>
      <c r="AB182" s="83"/>
      <c r="AC182" s="83"/>
      <c r="AD182" s="99">
        <v>1804125</v>
      </c>
      <c r="AE182" s="83"/>
      <c r="AF182" s="83"/>
      <c r="AG182" s="99">
        <v>1804125</v>
      </c>
      <c r="AH182" s="83"/>
      <c r="AI182" s="83"/>
      <c r="AJ182" s="99">
        <v>13600935</v>
      </c>
      <c r="AK182" s="83"/>
      <c r="AL182" s="83"/>
      <c r="AM182" s="99">
        <v>-572217</v>
      </c>
      <c r="AN182" s="83"/>
      <c r="AO182" s="83"/>
      <c r="AP182" s="99">
        <v>13028718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</row>
    <row r="183" spans="1:750">
      <c r="A183" s="101">
        <v>35305</v>
      </c>
      <c r="B183" s="27"/>
      <c r="C183" s="78" t="s">
        <v>151</v>
      </c>
      <c r="D183" s="28"/>
      <c r="E183" s="28"/>
      <c r="F183" s="98">
        <v>17175767</v>
      </c>
      <c r="G183" s="84"/>
      <c r="H183" s="84"/>
      <c r="I183" s="98">
        <v>946477</v>
      </c>
      <c r="J183" s="84"/>
      <c r="K183" s="84"/>
      <c r="L183" s="98">
        <v>1899464</v>
      </c>
      <c r="M183" s="84"/>
      <c r="N183" s="84"/>
      <c r="O183" s="98">
        <v>582039</v>
      </c>
      <c r="P183" s="84"/>
      <c r="Q183" s="84"/>
      <c r="R183" s="98">
        <v>79796</v>
      </c>
      <c r="S183" s="84"/>
      <c r="T183" s="98">
        <v>3507776</v>
      </c>
      <c r="U183" s="84"/>
      <c r="V183" s="84"/>
      <c r="W183" s="84"/>
      <c r="X183" s="98">
        <v>0</v>
      </c>
      <c r="Y183" s="84"/>
      <c r="Z183" s="84"/>
      <c r="AA183" s="84">
        <v>0</v>
      </c>
      <c r="AB183" s="84"/>
      <c r="AC183" s="84"/>
      <c r="AD183" s="98">
        <v>85515</v>
      </c>
      <c r="AE183" s="84"/>
      <c r="AF183" s="84"/>
      <c r="AG183" s="98">
        <v>85515</v>
      </c>
      <c r="AH183" s="84"/>
      <c r="AI183" s="84"/>
      <c r="AJ183" s="98">
        <v>4965099</v>
      </c>
      <c r="AK183" s="84"/>
      <c r="AL183" s="84"/>
      <c r="AM183" s="98">
        <v>80280</v>
      </c>
      <c r="AN183" s="84"/>
      <c r="AO183" s="84"/>
      <c r="AP183" s="98">
        <v>5045379</v>
      </c>
    </row>
    <row r="184" spans="1:750">
      <c r="A184" s="101">
        <v>35400</v>
      </c>
      <c r="B184" s="27"/>
      <c r="C184" s="78" t="s">
        <v>152</v>
      </c>
      <c r="D184" s="28"/>
      <c r="E184" s="28"/>
      <c r="F184" s="98">
        <v>36072010</v>
      </c>
      <c r="G184" s="84"/>
      <c r="H184" s="84"/>
      <c r="I184" s="98">
        <v>1987762</v>
      </c>
      <c r="J184" s="84"/>
      <c r="K184" s="84"/>
      <c r="L184" s="98">
        <v>3989195</v>
      </c>
      <c r="M184" s="84"/>
      <c r="N184" s="84"/>
      <c r="O184" s="98">
        <v>1222379</v>
      </c>
      <c r="P184" s="84"/>
      <c r="Q184" s="84"/>
      <c r="R184" s="98">
        <v>26674</v>
      </c>
      <c r="S184" s="84"/>
      <c r="T184" s="98">
        <v>7226010</v>
      </c>
      <c r="U184" s="84"/>
      <c r="V184" s="84"/>
      <c r="W184" s="84"/>
      <c r="X184" s="98">
        <v>0</v>
      </c>
      <c r="Y184" s="84"/>
      <c r="Z184" s="84"/>
      <c r="AA184" s="84">
        <v>0</v>
      </c>
      <c r="AB184" s="84"/>
      <c r="AC184" s="84"/>
      <c r="AD184" s="98">
        <v>127187</v>
      </c>
      <c r="AE184" s="84"/>
      <c r="AF184" s="84"/>
      <c r="AG184" s="98">
        <v>127187</v>
      </c>
      <c r="AH184" s="84"/>
      <c r="AI184" s="84"/>
      <c r="AJ184" s="98">
        <v>10427547</v>
      </c>
      <c r="AK184" s="84"/>
      <c r="AL184" s="84"/>
      <c r="AM184" s="98">
        <v>-209432</v>
      </c>
      <c r="AN184" s="84"/>
      <c r="AO184" s="84"/>
      <c r="AP184" s="98">
        <v>10218115</v>
      </c>
    </row>
    <row r="185" spans="1:750">
      <c r="A185" s="101">
        <v>35401</v>
      </c>
      <c r="B185" s="27"/>
      <c r="C185" s="78" t="s">
        <v>153</v>
      </c>
      <c r="D185" s="28"/>
      <c r="E185" s="28"/>
      <c r="F185" s="98">
        <v>389040</v>
      </c>
      <c r="G185" s="84"/>
      <c r="H185" s="84"/>
      <c r="I185" s="98">
        <v>21438</v>
      </c>
      <c r="J185" s="84"/>
      <c r="K185" s="84"/>
      <c r="L185" s="98">
        <v>43024</v>
      </c>
      <c r="M185" s="84"/>
      <c r="N185" s="84"/>
      <c r="O185" s="98">
        <v>13183</v>
      </c>
      <c r="P185" s="84"/>
      <c r="Q185" s="84"/>
      <c r="R185" s="98">
        <v>1597</v>
      </c>
      <c r="S185" s="84"/>
      <c r="T185" s="98">
        <v>79242</v>
      </c>
      <c r="U185" s="84"/>
      <c r="V185" s="84"/>
      <c r="W185" s="84"/>
      <c r="X185" s="98">
        <v>0</v>
      </c>
      <c r="Y185" s="84"/>
      <c r="Z185" s="84"/>
      <c r="AA185" s="84">
        <v>0</v>
      </c>
      <c r="AB185" s="84"/>
      <c r="AC185" s="84"/>
      <c r="AD185" s="98">
        <v>11002</v>
      </c>
      <c r="AE185" s="84"/>
      <c r="AF185" s="84"/>
      <c r="AG185" s="98">
        <v>11002</v>
      </c>
      <c r="AH185" s="84"/>
      <c r="AI185" s="84"/>
      <c r="AJ185" s="98">
        <v>112462</v>
      </c>
      <c r="AK185" s="84"/>
      <c r="AL185" s="84"/>
      <c r="AM185" s="98">
        <v>-1663</v>
      </c>
      <c r="AN185" s="84"/>
      <c r="AO185" s="84"/>
      <c r="AP185" s="98">
        <v>110799</v>
      </c>
    </row>
    <row r="186" spans="1:750" s="11" customFormat="1">
      <c r="A186" s="101">
        <v>35405</v>
      </c>
      <c r="B186" s="27"/>
      <c r="C186" s="78" t="s">
        <v>154</v>
      </c>
      <c r="D186" s="28"/>
      <c r="E186" s="28"/>
      <c r="F186" s="97">
        <v>11372784</v>
      </c>
      <c r="G186" s="82"/>
      <c r="H186" s="82"/>
      <c r="I186" s="97">
        <v>626702</v>
      </c>
      <c r="J186" s="82"/>
      <c r="K186" s="82"/>
      <c r="L186" s="97">
        <v>1257713</v>
      </c>
      <c r="M186" s="82"/>
      <c r="N186" s="82"/>
      <c r="O186" s="97">
        <v>385392</v>
      </c>
      <c r="P186" s="82"/>
      <c r="Q186" s="82"/>
      <c r="R186" s="97">
        <v>0</v>
      </c>
      <c r="S186" s="82"/>
      <c r="T186" s="97">
        <v>2269807</v>
      </c>
      <c r="U186" s="82"/>
      <c r="V186" s="82"/>
      <c r="W186" s="82"/>
      <c r="X186" s="97">
        <v>0</v>
      </c>
      <c r="Y186" s="82"/>
      <c r="Z186" s="82"/>
      <c r="AA186" s="82">
        <v>0</v>
      </c>
      <c r="AB186" s="82"/>
      <c r="AC186" s="82"/>
      <c r="AD186" s="97">
        <v>421146</v>
      </c>
      <c r="AE186" s="82"/>
      <c r="AF186" s="82"/>
      <c r="AG186" s="97">
        <v>421146</v>
      </c>
      <c r="AH186" s="82"/>
      <c r="AI186" s="82"/>
      <c r="AJ186" s="97">
        <v>3287597</v>
      </c>
      <c r="AK186" s="82"/>
      <c r="AL186" s="82"/>
      <c r="AM186" s="97">
        <v>-255742</v>
      </c>
      <c r="AN186" s="82"/>
      <c r="AO186" s="82"/>
      <c r="AP186" s="97">
        <v>3031855</v>
      </c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</row>
    <row r="187" spans="1:750">
      <c r="A187" s="101">
        <v>35500</v>
      </c>
      <c r="B187" s="27"/>
      <c r="C187" s="78" t="s">
        <v>155</v>
      </c>
      <c r="D187" s="28"/>
      <c r="E187" s="28"/>
      <c r="F187" s="98">
        <v>48550297</v>
      </c>
      <c r="G187" s="84"/>
      <c r="H187" s="82"/>
      <c r="I187" s="98">
        <v>2675382</v>
      </c>
      <c r="J187" s="84"/>
      <c r="K187" s="82"/>
      <c r="L187" s="98">
        <v>5369165</v>
      </c>
      <c r="M187" s="84"/>
      <c r="N187" s="82"/>
      <c r="O187" s="98">
        <v>1645233</v>
      </c>
      <c r="P187" s="84"/>
      <c r="Q187" s="82"/>
      <c r="R187" s="98">
        <v>0</v>
      </c>
      <c r="S187" s="82"/>
      <c r="T187" s="98">
        <v>9689780</v>
      </c>
      <c r="U187" s="82"/>
      <c r="V187" s="84"/>
      <c r="W187" s="82"/>
      <c r="X187" s="98">
        <v>0</v>
      </c>
      <c r="Y187" s="84"/>
      <c r="Z187" s="82"/>
      <c r="AA187" s="84">
        <v>0</v>
      </c>
      <c r="AB187" s="84"/>
      <c r="AC187" s="82"/>
      <c r="AD187" s="98">
        <v>868444</v>
      </c>
      <c r="AE187" s="84"/>
      <c r="AF187" s="82"/>
      <c r="AG187" s="98">
        <v>868444</v>
      </c>
      <c r="AH187" s="84"/>
      <c r="AI187" s="82"/>
      <c r="AJ187" s="98">
        <v>14034718</v>
      </c>
      <c r="AK187" s="84"/>
      <c r="AL187" s="82"/>
      <c r="AM187" s="98">
        <v>-815785</v>
      </c>
      <c r="AN187" s="84"/>
      <c r="AO187" s="82"/>
      <c r="AP187" s="98">
        <v>13218933</v>
      </c>
    </row>
    <row r="188" spans="1:750">
      <c r="A188" s="101">
        <v>35600</v>
      </c>
      <c r="B188" s="27"/>
      <c r="C188" s="78" t="s">
        <v>156</v>
      </c>
      <c r="D188" s="28"/>
      <c r="E188" s="28"/>
      <c r="F188" s="98">
        <v>20528521</v>
      </c>
      <c r="G188" s="84"/>
      <c r="H188" s="84"/>
      <c r="I188" s="98">
        <v>1131232</v>
      </c>
      <c r="J188" s="84"/>
      <c r="K188" s="84"/>
      <c r="L188" s="98">
        <v>2270244</v>
      </c>
      <c r="M188" s="84"/>
      <c r="N188" s="84"/>
      <c r="O188" s="98">
        <v>695654</v>
      </c>
      <c r="P188" s="84"/>
      <c r="Q188" s="84"/>
      <c r="R188" s="98">
        <v>118208</v>
      </c>
      <c r="S188" s="84"/>
      <c r="T188" s="98">
        <v>4215338</v>
      </c>
      <c r="U188" s="84"/>
      <c r="V188" s="84"/>
      <c r="W188" s="84"/>
      <c r="X188" s="98">
        <v>0</v>
      </c>
      <c r="Y188" s="84"/>
      <c r="Z188" s="84"/>
      <c r="AA188" s="84">
        <v>0</v>
      </c>
      <c r="AB188" s="84"/>
      <c r="AC188" s="84"/>
      <c r="AD188" s="98">
        <v>249379</v>
      </c>
      <c r="AE188" s="84"/>
      <c r="AF188" s="84"/>
      <c r="AG188" s="98">
        <v>249379</v>
      </c>
      <c r="AH188" s="84"/>
      <c r="AI188" s="84"/>
      <c r="AJ188" s="98">
        <v>5934299</v>
      </c>
      <c r="AK188" s="84"/>
      <c r="AL188" s="84"/>
      <c r="AM188" s="98">
        <v>-73488</v>
      </c>
      <c r="AN188" s="84"/>
      <c r="AO188" s="84"/>
      <c r="AP188" s="98">
        <v>5860811</v>
      </c>
    </row>
    <row r="189" spans="1:750" s="25" customFormat="1">
      <c r="A189" s="23">
        <v>35700</v>
      </c>
      <c r="B189" s="23"/>
      <c r="C189" s="77" t="s">
        <v>157</v>
      </c>
      <c r="D189" s="24"/>
      <c r="E189" s="24"/>
      <c r="F189" s="100">
        <v>11373992</v>
      </c>
      <c r="G189" s="81"/>
      <c r="H189" s="81"/>
      <c r="I189" s="100">
        <v>626768</v>
      </c>
      <c r="J189" s="81"/>
      <c r="K189" s="81"/>
      <c r="L189" s="100">
        <v>1257847</v>
      </c>
      <c r="M189" s="81"/>
      <c r="N189" s="81"/>
      <c r="O189" s="100">
        <v>385433</v>
      </c>
      <c r="P189" s="81"/>
      <c r="Q189" s="81"/>
      <c r="R189" s="100">
        <v>87991</v>
      </c>
      <c r="S189" s="81"/>
      <c r="T189" s="100">
        <v>2358039</v>
      </c>
      <c r="U189" s="81"/>
      <c r="V189" s="82"/>
      <c r="W189" s="81"/>
      <c r="X189" s="100">
        <v>0</v>
      </c>
      <c r="Y189" s="81"/>
      <c r="Z189" s="81"/>
      <c r="AA189" s="81">
        <v>0</v>
      </c>
      <c r="AB189" s="81"/>
      <c r="AC189" s="81"/>
      <c r="AD189" s="100">
        <v>71298</v>
      </c>
      <c r="AE189" s="81"/>
      <c r="AF189" s="81"/>
      <c r="AG189" s="100">
        <v>71298</v>
      </c>
      <c r="AH189" s="81"/>
      <c r="AI189" s="81"/>
      <c r="AJ189" s="100">
        <v>3287946</v>
      </c>
      <c r="AK189" s="81"/>
      <c r="AL189" s="81"/>
      <c r="AM189" s="100">
        <v>-65697</v>
      </c>
      <c r="AN189" s="81"/>
      <c r="AO189" s="81"/>
      <c r="AP189" s="100">
        <v>3222249</v>
      </c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</row>
    <row r="190" spans="1:750" s="26" customFormat="1">
      <c r="A190" s="23">
        <v>35800</v>
      </c>
      <c r="B190" s="23"/>
      <c r="C190" s="77" t="s">
        <v>158</v>
      </c>
      <c r="D190" s="24"/>
      <c r="E190" s="24"/>
      <c r="F190" s="99">
        <v>15216067</v>
      </c>
      <c r="G190" s="83"/>
      <c r="H190" s="83"/>
      <c r="I190" s="99">
        <v>838487</v>
      </c>
      <c r="J190" s="83"/>
      <c r="K190" s="83"/>
      <c r="L190" s="99">
        <v>1682741</v>
      </c>
      <c r="M190" s="83"/>
      <c r="N190" s="83"/>
      <c r="O190" s="99">
        <v>515630</v>
      </c>
      <c r="P190" s="83"/>
      <c r="Q190" s="83"/>
      <c r="R190" s="99">
        <v>136964</v>
      </c>
      <c r="S190" s="83"/>
      <c r="T190" s="99">
        <v>3173822</v>
      </c>
      <c r="U190" s="83"/>
      <c r="V190" s="84"/>
      <c r="W190" s="83"/>
      <c r="X190" s="99">
        <v>0</v>
      </c>
      <c r="Y190" s="83"/>
      <c r="Z190" s="83"/>
      <c r="AA190" s="83">
        <v>0</v>
      </c>
      <c r="AB190" s="83"/>
      <c r="AC190" s="83"/>
      <c r="AD190" s="99">
        <v>60985</v>
      </c>
      <c r="AE190" s="83"/>
      <c r="AF190" s="83"/>
      <c r="AG190" s="99">
        <v>60985</v>
      </c>
      <c r="AH190" s="83"/>
      <c r="AI190" s="83"/>
      <c r="AJ190" s="99">
        <v>4398597</v>
      </c>
      <c r="AK190" s="83"/>
      <c r="AL190" s="83"/>
      <c r="AM190" s="99">
        <v>-61948</v>
      </c>
      <c r="AN190" s="83"/>
      <c r="AO190" s="83"/>
      <c r="AP190" s="99">
        <v>4336649</v>
      </c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</row>
    <row r="191" spans="1:750" s="26" customFormat="1">
      <c r="A191" s="23">
        <v>35805</v>
      </c>
      <c r="B191" s="23"/>
      <c r="C191" s="77" t="s">
        <v>159</v>
      </c>
      <c r="D191" s="24"/>
      <c r="E191" s="24"/>
      <c r="F191" s="99">
        <v>3010834</v>
      </c>
      <c r="G191" s="83"/>
      <c r="H191" s="83"/>
      <c r="I191" s="99">
        <v>165913</v>
      </c>
      <c r="J191" s="83"/>
      <c r="K191" s="83"/>
      <c r="L191" s="99">
        <v>332967</v>
      </c>
      <c r="M191" s="83"/>
      <c r="N191" s="83"/>
      <c r="O191" s="99">
        <v>102029</v>
      </c>
      <c r="P191" s="83"/>
      <c r="Q191" s="83"/>
      <c r="R191" s="99">
        <v>135696</v>
      </c>
      <c r="S191" s="83"/>
      <c r="T191" s="99">
        <v>736605</v>
      </c>
      <c r="U191" s="83"/>
      <c r="V191" s="84"/>
      <c r="W191" s="83"/>
      <c r="X191" s="99">
        <v>0</v>
      </c>
      <c r="Y191" s="83"/>
      <c r="Z191" s="83"/>
      <c r="AA191" s="83">
        <v>0</v>
      </c>
      <c r="AB191" s="83"/>
      <c r="AC191" s="83"/>
      <c r="AD191" s="99">
        <v>75004</v>
      </c>
      <c r="AE191" s="83"/>
      <c r="AF191" s="83"/>
      <c r="AG191" s="99">
        <v>75004</v>
      </c>
      <c r="AH191" s="83"/>
      <c r="AI191" s="83"/>
      <c r="AJ191" s="99">
        <v>870359</v>
      </c>
      <c r="AK191" s="83"/>
      <c r="AL191" s="83"/>
      <c r="AM191" s="99">
        <v>115064</v>
      </c>
      <c r="AN191" s="83"/>
      <c r="AO191" s="83"/>
      <c r="AP191" s="99">
        <v>985423</v>
      </c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</row>
    <row r="192" spans="1:750" s="26" customFormat="1">
      <c r="A192" s="23">
        <v>35900</v>
      </c>
      <c r="B192" s="23"/>
      <c r="C192" s="77" t="s">
        <v>160</v>
      </c>
      <c r="D192" s="24"/>
      <c r="E192" s="24"/>
      <c r="F192" s="99">
        <v>28825228</v>
      </c>
      <c r="G192" s="83"/>
      <c r="H192" s="83"/>
      <c r="I192" s="99">
        <v>1588425</v>
      </c>
      <c r="J192" s="83"/>
      <c r="K192" s="83"/>
      <c r="L192" s="99">
        <v>3187775</v>
      </c>
      <c r="M192" s="83"/>
      <c r="N192" s="83"/>
      <c r="O192" s="99">
        <v>976806</v>
      </c>
      <c r="P192" s="83"/>
      <c r="Q192" s="83"/>
      <c r="R192" s="99">
        <v>0</v>
      </c>
      <c r="S192" s="83"/>
      <c r="T192" s="99">
        <v>5753006</v>
      </c>
      <c r="U192" s="83"/>
      <c r="V192" s="84"/>
      <c r="W192" s="83"/>
      <c r="X192" s="99">
        <v>0</v>
      </c>
      <c r="Y192" s="83"/>
      <c r="Z192" s="83"/>
      <c r="AA192" s="83">
        <v>0</v>
      </c>
      <c r="AB192" s="83"/>
      <c r="AC192" s="83"/>
      <c r="AD192" s="99">
        <v>698684</v>
      </c>
      <c r="AE192" s="83"/>
      <c r="AF192" s="83"/>
      <c r="AG192" s="99">
        <v>698684</v>
      </c>
      <c r="AH192" s="83"/>
      <c r="AI192" s="83"/>
      <c r="AJ192" s="99">
        <v>8332677</v>
      </c>
      <c r="AK192" s="83"/>
      <c r="AL192" s="83"/>
      <c r="AM192" s="99">
        <v>-450719</v>
      </c>
      <c r="AN192" s="83"/>
      <c r="AO192" s="83"/>
      <c r="AP192" s="99">
        <v>7881958</v>
      </c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</row>
    <row r="193" spans="1:750" s="26" customFormat="1">
      <c r="A193" s="23">
        <v>35905</v>
      </c>
      <c r="B193" s="23"/>
      <c r="C193" s="77" t="s">
        <v>161</v>
      </c>
      <c r="D193" s="24"/>
      <c r="E193" s="24"/>
      <c r="F193" s="99">
        <v>3225893</v>
      </c>
      <c r="G193" s="83"/>
      <c r="H193" s="83"/>
      <c r="I193" s="99">
        <v>177764</v>
      </c>
      <c r="J193" s="83"/>
      <c r="K193" s="83"/>
      <c r="L193" s="99">
        <v>356751</v>
      </c>
      <c r="M193" s="83"/>
      <c r="N193" s="83"/>
      <c r="O193" s="99">
        <v>109316</v>
      </c>
      <c r="P193" s="83"/>
      <c r="Q193" s="83"/>
      <c r="R193" s="99">
        <v>0</v>
      </c>
      <c r="S193" s="83"/>
      <c r="T193" s="99">
        <v>643831</v>
      </c>
      <c r="U193" s="83"/>
      <c r="V193" s="84"/>
      <c r="W193" s="83"/>
      <c r="X193" s="99">
        <v>0</v>
      </c>
      <c r="Y193" s="83"/>
      <c r="Z193" s="83"/>
      <c r="AA193" s="83">
        <v>0</v>
      </c>
      <c r="AB193" s="83"/>
      <c r="AC193" s="83"/>
      <c r="AD193" s="99">
        <v>70146</v>
      </c>
      <c r="AE193" s="83"/>
      <c r="AF193" s="83"/>
      <c r="AG193" s="99">
        <v>70146</v>
      </c>
      <c r="AH193" s="83"/>
      <c r="AI193" s="83"/>
      <c r="AJ193" s="99">
        <v>932528</v>
      </c>
      <c r="AK193" s="83"/>
      <c r="AL193" s="83"/>
      <c r="AM193" s="99">
        <v>-24031</v>
      </c>
      <c r="AN193" s="83"/>
      <c r="AO193" s="83"/>
      <c r="AP193" s="99">
        <v>908497</v>
      </c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</row>
    <row r="194" spans="1:750" s="26" customFormat="1">
      <c r="A194" s="23">
        <v>36000</v>
      </c>
      <c r="B194" s="23"/>
      <c r="C194" s="77" t="s">
        <v>162</v>
      </c>
      <c r="D194" s="24"/>
      <c r="E194" s="24"/>
      <c r="F194" s="99">
        <v>729457818</v>
      </c>
      <c r="G194" s="83"/>
      <c r="H194" s="83"/>
      <c r="I194" s="99">
        <v>40197048</v>
      </c>
      <c r="J194" s="83"/>
      <c r="K194" s="83"/>
      <c r="L194" s="99">
        <v>80670556</v>
      </c>
      <c r="M194" s="83"/>
      <c r="N194" s="83"/>
      <c r="O194" s="99">
        <v>24719280</v>
      </c>
      <c r="P194" s="83"/>
      <c r="Q194" s="83"/>
      <c r="R194" s="99">
        <v>0</v>
      </c>
      <c r="S194" s="83"/>
      <c r="T194" s="99">
        <v>145586884</v>
      </c>
      <c r="U194" s="83"/>
      <c r="V194" s="84"/>
      <c r="W194" s="83"/>
      <c r="X194" s="99">
        <v>0</v>
      </c>
      <c r="Y194" s="83"/>
      <c r="Z194" s="83"/>
      <c r="AA194" s="83">
        <v>0</v>
      </c>
      <c r="AB194" s="83"/>
      <c r="AC194" s="83"/>
      <c r="AD194" s="99">
        <v>11159883</v>
      </c>
      <c r="AE194" s="83"/>
      <c r="AF194" s="83"/>
      <c r="AG194" s="99">
        <v>11159883</v>
      </c>
      <c r="AH194" s="83"/>
      <c r="AI194" s="83"/>
      <c r="AJ194" s="99">
        <v>210868629</v>
      </c>
      <c r="AK194" s="83"/>
      <c r="AL194" s="83"/>
      <c r="AM194" s="99">
        <v>-5898652</v>
      </c>
      <c r="AN194" s="83"/>
      <c r="AO194" s="83"/>
      <c r="AP194" s="99">
        <v>204969977</v>
      </c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</row>
    <row r="195" spans="1:750">
      <c r="A195" s="101">
        <v>36001</v>
      </c>
      <c r="B195" s="27"/>
      <c r="C195" s="78" t="s">
        <v>303</v>
      </c>
      <c r="D195" s="28"/>
      <c r="E195" s="28"/>
      <c r="F195" s="98">
        <v>0</v>
      </c>
      <c r="G195" s="84"/>
      <c r="H195" s="84"/>
      <c r="I195" s="98">
        <v>0</v>
      </c>
      <c r="J195" s="84"/>
      <c r="K195" s="84"/>
      <c r="L195" s="98">
        <v>0</v>
      </c>
      <c r="M195" s="84"/>
      <c r="N195" s="84"/>
      <c r="O195" s="98">
        <v>0</v>
      </c>
      <c r="P195" s="84"/>
      <c r="Q195" s="84"/>
      <c r="R195" s="98">
        <v>0</v>
      </c>
      <c r="S195" s="84"/>
      <c r="T195" s="98">
        <v>0</v>
      </c>
      <c r="U195" s="84"/>
      <c r="V195" s="84"/>
      <c r="W195" s="84"/>
      <c r="X195" s="98">
        <v>0</v>
      </c>
      <c r="Y195" s="84"/>
      <c r="Z195" s="84"/>
      <c r="AA195" s="84">
        <v>0</v>
      </c>
      <c r="AB195" s="84"/>
      <c r="AC195" s="84"/>
      <c r="AD195" s="98">
        <v>41002</v>
      </c>
      <c r="AE195" s="84"/>
      <c r="AF195" s="84"/>
      <c r="AG195" s="98">
        <v>41002</v>
      </c>
      <c r="AH195" s="84"/>
      <c r="AI195" s="84"/>
      <c r="AJ195" s="98">
        <v>0</v>
      </c>
      <c r="AK195" s="84"/>
      <c r="AL195" s="84"/>
      <c r="AM195" s="98">
        <v>-46990</v>
      </c>
      <c r="AN195" s="84"/>
      <c r="AO195" s="84"/>
      <c r="AP195" s="98">
        <v>-46990</v>
      </c>
    </row>
    <row r="196" spans="1:750">
      <c r="A196" s="101">
        <v>36002</v>
      </c>
      <c r="B196" s="27"/>
      <c r="C196" s="78" t="s">
        <v>304</v>
      </c>
      <c r="D196" s="28"/>
      <c r="E196" s="28"/>
      <c r="F196" s="98">
        <v>0</v>
      </c>
      <c r="G196" s="84"/>
      <c r="H196" s="84"/>
      <c r="I196" s="98">
        <v>0</v>
      </c>
      <c r="J196" s="84"/>
      <c r="K196" s="84"/>
      <c r="L196" s="98">
        <v>0</v>
      </c>
      <c r="M196" s="84"/>
      <c r="N196" s="84"/>
      <c r="O196" s="98">
        <v>0</v>
      </c>
      <c r="P196" s="84"/>
      <c r="Q196" s="84"/>
      <c r="R196" s="98">
        <v>0</v>
      </c>
      <c r="S196" s="84"/>
      <c r="T196" s="98">
        <v>0</v>
      </c>
      <c r="U196" s="84"/>
      <c r="V196" s="84"/>
      <c r="W196" s="84"/>
      <c r="X196" s="98">
        <v>0</v>
      </c>
      <c r="Y196" s="84"/>
      <c r="Z196" s="84"/>
      <c r="AA196" s="84">
        <v>0</v>
      </c>
      <c r="AB196" s="84"/>
      <c r="AC196" s="84"/>
      <c r="AD196" s="98">
        <v>0</v>
      </c>
      <c r="AE196" s="84"/>
      <c r="AF196" s="84"/>
      <c r="AG196" s="98">
        <v>0</v>
      </c>
      <c r="AH196" s="84"/>
      <c r="AI196" s="84"/>
      <c r="AJ196" s="98">
        <v>0</v>
      </c>
      <c r="AK196" s="84"/>
      <c r="AL196" s="84"/>
      <c r="AM196" s="98">
        <v>-226737</v>
      </c>
      <c r="AN196" s="84"/>
      <c r="AO196" s="84"/>
      <c r="AP196" s="98">
        <v>-226737</v>
      </c>
    </row>
    <row r="197" spans="1:750">
      <c r="A197" s="101">
        <v>36003</v>
      </c>
      <c r="B197" s="27"/>
      <c r="C197" s="78" t="s">
        <v>163</v>
      </c>
      <c r="D197" s="28"/>
      <c r="E197" s="28"/>
      <c r="F197" s="98">
        <v>4913748</v>
      </c>
      <c r="G197" s="84"/>
      <c r="H197" s="84"/>
      <c r="I197" s="98">
        <v>270774</v>
      </c>
      <c r="J197" s="84"/>
      <c r="K197" s="84"/>
      <c r="L197" s="98">
        <v>543410</v>
      </c>
      <c r="M197" s="84"/>
      <c r="N197" s="84"/>
      <c r="O197" s="98">
        <v>166513</v>
      </c>
      <c r="P197" s="84"/>
      <c r="Q197" s="84"/>
      <c r="R197" s="98">
        <v>0</v>
      </c>
      <c r="S197" s="84"/>
      <c r="T197" s="98">
        <v>980697</v>
      </c>
      <c r="U197" s="84"/>
      <c r="V197" s="84"/>
      <c r="W197" s="84"/>
      <c r="X197" s="98">
        <v>0</v>
      </c>
      <c r="Y197" s="84"/>
      <c r="Z197" s="84"/>
      <c r="AA197" s="84">
        <v>0</v>
      </c>
      <c r="AB197" s="84"/>
      <c r="AC197" s="84"/>
      <c r="AD197" s="98">
        <v>277037</v>
      </c>
      <c r="AE197" s="84"/>
      <c r="AF197" s="84"/>
      <c r="AG197" s="98">
        <v>277037</v>
      </c>
      <c r="AH197" s="84"/>
      <c r="AI197" s="84"/>
      <c r="AJ197" s="98">
        <v>1420446</v>
      </c>
      <c r="AK197" s="84"/>
      <c r="AL197" s="84"/>
      <c r="AM197" s="98">
        <v>-185728</v>
      </c>
      <c r="AN197" s="84"/>
      <c r="AO197" s="84"/>
      <c r="AP197" s="98">
        <v>1234718</v>
      </c>
    </row>
    <row r="198" spans="1:750" s="11" customFormat="1">
      <c r="A198" s="101">
        <v>36004</v>
      </c>
      <c r="B198" s="27"/>
      <c r="C198" s="78" t="s">
        <v>305</v>
      </c>
      <c r="D198" s="28"/>
      <c r="E198" s="28"/>
      <c r="F198" s="97">
        <v>3669302</v>
      </c>
      <c r="G198" s="82"/>
      <c r="H198" s="82"/>
      <c r="I198" s="97">
        <v>202198</v>
      </c>
      <c r="J198" s="82"/>
      <c r="K198" s="82"/>
      <c r="L198" s="97">
        <v>405787</v>
      </c>
      <c r="M198" s="82"/>
      <c r="N198" s="82"/>
      <c r="O198" s="97">
        <v>124342</v>
      </c>
      <c r="P198" s="82"/>
      <c r="Q198" s="82"/>
      <c r="R198" s="97">
        <v>140272</v>
      </c>
      <c r="S198" s="82"/>
      <c r="T198" s="97">
        <v>872599</v>
      </c>
      <c r="U198" s="82"/>
      <c r="V198" s="82"/>
      <c r="W198" s="82"/>
      <c r="X198" s="97">
        <v>0</v>
      </c>
      <c r="Y198" s="82"/>
      <c r="Z198" s="82"/>
      <c r="AA198" s="82">
        <v>0</v>
      </c>
      <c r="AB198" s="82"/>
      <c r="AC198" s="82"/>
      <c r="AD198" s="97">
        <v>0</v>
      </c>
      <c r="AE198" s="82"/>
      <c r="AF198" s="82"/>
      <c r="AG198" s="97">
        <v>0</v>
      </c>
      <c r="AH198" s="82"/>
      <c r="AI198" s="82"/>
      <c r="AJ198" s="97">
        <v>1060707</v>
      </c>
      <c r="AK198" s="82"/>
      <c r="AL198" s="82"/>
      <c r="AM198" s="97">
        <v>83118</v>
      </c>
      <c r="AN198" s="82"/>
      <c r="AO198" s="82"/>
      <c r="AP198" s="97">
        <v>1143825</v>
      </c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</row>
    <row r="199" spans="1:750">
      <c r="A199" s="101">
        <v>36005</v>
      </c>
      <c r="B199" s="27"/>
      <c r="C199" s="78" t="s">
        <v>164</v>
      </c>
      <c r="D199" s="28"/>
      <c r="E199" s="28"/>
      <c r="F199" s="98">
        <v>56341977</v>
      </c>
      <c r="G199" s="84"/>
      <c r="H199" s="82"/>
      <c r="I199" s="98">
        <v>3104746</v>
      </c>
      <c r="J199" s="84"/>
      <c r="K199" s="82"/>
      <c r="L199" s="98">
        <v>6230845</v>
      </c>
      <c r="M199" s="84"/>
      <c r="N199" s="82"/>
      <c r="O199" s="98">
        <v>1909272</v>
      </c>
      <c r="P199" s="84"/>
      <c r="Q199" s="82"/>
      <c r="R199" s="98">
        <v>0</v>
      </c>
      <c r="S199" s="82"/>
      <c r="T199" s="98">
        <v>11244863</v>
      </c>
      <c r="U199" s="82"/>
      <c r="V199" s="84"/>
      <c r="W199" s="82"/>
      <c r="X199" s="98">
        <v>0</v>
      </c>
      <c r="Y199" s="84"/>
      <c r="Z199" s="82"/>
      <c r="AA199" s="84">
        <v>0</v>
      </c>
      <c r="AB199" s="84"/>
      <c r="AC199" s="82"/>
      <c r="AD199" s="98">
        <v>1659368</v>
      </c>
      <c r="AE199" s="84"/>
      <c r="AF199" s="82"/>
      <c r="AG199" s="98">
        <v>1659368</v>
      </c>
      <c r="AH199" s="84"/>
      <c r="AI199" s="82"/>
      <c r="AJ199" s="98">
        <v>16287104</v>
      </c>
      <c r="AK199" s="84"/>
      <c r="AL199" s="82"/>
      <c r="AM199" s="98">
        <v>-594562</v>
      </c>
      <c r="AN199" s="84"/>
      <c r="AO199" s="82"/>
      <c r="AP199" s="98">
        <v>15692542</v>
      </c>
    </row>
    <row r="200" spans="1:750">
      <c r="A200" s="101">
        <v>36006</v>
      </c>
      <c r="B200" s="27"/>
      <c r="C200" s="78" t="s">
        <v>165</v>
      </c>
      <c r="D200" s="28"/>
      <c r="E200" s="28"/>
      <c r="F200" s="98">
        <v>8427193</v>
      </c>
      <c r="G200" s="84"/>
      <c r="H200" s="84"/>
      <c r="I200" s="98">
        <v>464384</v>
      </c>
      <c r="J200" s="84"/>
      <c r="K200" s="84"/>
      <c r="L200" s="98">
        <v>931961</v>
      </c>
      <c r="M200" s="84"/>
      <c r="N200" s="84"/>
      <c r="O200" s="98">
        <v>285574</v>
      </c>
      <c r="P200" s="84"/>
      <c r="Q200" s="84"/>
      <c r="R200" s="98">
        <v>156863</v>
      </c>
      <c r="S200" s="84"/>
      <c r="T200" s="98">
        <v>1838782</v>
      </c>
      <c r="U200" s="84"/>
      <c r="V200" s="84"/>
      <c r="W200" s="84"/>
      <c r="X200" s="98">
        <v>0</v>
      </c>
      <c r="Y200" s="84"/>
      <c r="Z200" s="84"/>
      <c r="AA200" s="84">
        <v>0</v>
      </c>
      <c r="AB200" s="84"/>
      <c r="AC200" s="84"/>
      <c r="AD200" s="98">
        <v>169378</v>
      </c>
      <c r="AE200" s="84"/>
      <c r="AF200" s="84"/>
      <c r="AG200" s="98">
        <v>169378</v>
      </c>
      <c r="AH200" s="84"/>
      <c r="AI200" s="84"/>
      <c r="AJ200" s="98">
        <v>2436098</v>
      </c>
      <c r="AK200" s="84"/>
      <c r="AL200" s="84"/>
      <c r="AM200" s="98">
        <v>41942</v>
      </c>
      <c r="AN200" s="84"/>
      <c r="AO200" s="84"/>
      <c r="AP200" s="98">
        <v>2478040</v>
      </c>
    </row>
    <row r="201" spans="1:750" s="25" customFormat="1">
      <c r="A201" s="23">
        <v>36007</v>
      </c>
      <c r="B201" s="23"/>
      <c r="C201" s="77" t="s">
        <v>166</v>
      </c>
      <c r="D201" s="24"/>
      <c r="E201" s="24"/>
      <c r="F201" s="100">
        <v>2690661</v>
      </c>
      <c r="G201" s="81"/>
      <c r="H201" s="81"/>
      <c r="I201" s="100">
        <v>148270</v>
      </c>
      <c r="J201" s="81"/>
      <c r="K201" s="81"/>
      <c r="L201" s="100">
        <v>297559</v>
      </c>
      <c r="M201" s="81"/>
      <c r="N201" s="81"/>
      <c r="O201" s="100">
        <v>91179</v>
      </c>
      <c r="P201" s="81"/>
      <c r="Q201" s="81"/>
      <c r="R201" s="100">
        <v>26470</v>
      </c>
      <c r="S201" s="81"/>
      <c r="T201" s="100">
        <v>563478</v>
      </c>
      <c r="U201" s="81"/>
      <c r="V201" s="82"/>
      <c r="W201" s="81"/>
      <c r="X201" s="100">
        <v>0</v>
      </c>
      <c r="Y201" s="81"/>
      <c r="Z201" s="81"/>
      <c r="AA201" s="81">
        <v>0</v>
      </c>
      <c r="AB201" s="81"/>
      <c r="AC201" s="81"/>
      <c r="AD201" s="100">
        <v>0</v>
      </c>
      <c r="AE201" s="81"/>
      <c r="AF201" s="81"/>
      <c r="AG201" s="100">
        <v>0</v>
      </c>
      <c r="AH201" s="81"/>
      <c r="AI201" s="81"/>
      <c r="AJ201" s="100">
        <v>777805</v>
      </c>
      <c r="AK201" s="81"/>
      <c r="AL201" s="81"/>
      <c r="AM201" s="100">
        <v>20301</v>
      </c>
      <c r="AN201" s="81"/>
      <c r="AO201" s="81"/>
      <c r="AP201" s="100">
        <v>798106</v>
      </c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</row>
    <row r="202" spans="1:750" s="26" customFormat="1">
      <c r="A202" s="23">
        <v>36008</v>
      </c>
      <c r="B202" s="23"/>
      <c r="C202" s="77" t="s">
        <v>167</v>
      </c>
      <c r="D202" s="24"/>
      <c r="E202" s="24"/>
      <c r="F202" s="99">
        <v>7250406</v>
      </c>
      <c r="G202" s="83"/>
      <c r="H202" s="83"/>
      <c r="I202" s="99">
        <v>399536</v>
      </c>
      <c r="J202" s="83"/>
      <c r="K202" s="83"/>
      <c r="L202" s="99">
        <v>801821</v>
      </c>
      <c r="M202" s="83"/>
      <c r="N202" s="83"/>
      <c r="O202" s="99">
        <v>245696</v>
      </c>
      <c r="P202" s="83"/>
      <c r="Q202" s="83"/>
      <c r="R202" s="99">
        <v>0</v>
      </c>
      <c r="S202" s="83"/>
      <c r="T202" s="99">
        <v>1447053</v>
      </c>
      <c r="U202" s="83"/>
      <c r="V202" s="84"/>
      <c r="W202" s="83"/>
      <c r="X202" s="99">
        <v>0</v>
      </c>
      <c r="Y202" s="83"/>
      <c r="Z202" s="83"/>
      <c r="AA202" s="83">
        <v>0</v>
      </c>
      <c r="AB202" s="83"/>
      <c r="AC202" s="83"/>
      <c r="AD202" s="99">
        <v>294629</v>
      </c>
      <c r="AE202" s="83"/>
      <c r="AF202" s="83"/>
      <c r="AG202" s="99">
        <v>294629</v>
      </c>
      <c r="AH202" s="83"/>
      <c r="AI202" s="83"/>
      <c r="AJ202" s="99">
        <v>2095917</v>
      </c>
      <c r="AK202" s="83"/>
      <c r="AL202" s="83"/>
      <c r="AM202" s="99">
        <v>-144955</v>
      </c>
      <c r="AN202" s="83"/>
      <c r="AO202" s="83"/>
      <c r="AP202" s="99">
        <v>1950962</v>
      </c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</row>
    <row r="203" spans="1:750" s="26" customFormat="1">
      <c r="A203" s="23">
        <v>36009</v>
      </c>
      <c r="B203" s="23"/>
      <c r="C203" s="77" t="s">
        <v>168</v>
      </c>
      <c r="D203" s="24"/>
      <c r="E203" s="24"/>
      <c r="F203" s="99">
        <v>1228739</v>
      </c>
      <c r="G203" s="83"/>
      <c r="H203" s="83"/>
      <c r="I203" s="99">
        <v>67710</v>
      </c>
      <c r="J203" s="83"/>
      <c r="K203" s="83"/>
      <c r="L203" s="99">
        <v>135886</v>
      </c>
      <c r="M203" s="83"/>
      <c r="N203" s="83"/>
      <c r="O203" s="99">
        <v>41639</v>
      </c>
      <c r="P203" s="83"/>
      <c r="Q203" s="83"/>
      <c r="R203" s="99">
        <v>0</v>
      </c>
      <c r="S203" s="83"/>
      <c r="T203" s="99">
        <v>245235</v>
      </c>
      <c r="U203" s="83"/>
      <c r="V203" s="84"/>
      <c r="W203" s="83"/>
      <c r="X203" s="99">
        <v>0</v>
      </c>
      <c r="Y203" s="83"/>
      <c r="Z203" s="83"/>
      <c r="AA203" s="83">
        <v>0</v>
      </c>
      <c r="AB203" s="83"/>
      <c r="AC203" s="83"/>
      <c r="AD203" s="99">
        <v>174866</v>
      </c>
      <c r="AE203" s="83"/>
      <c r="AF203" s="83"/>
      <c r="AG203" s="99">
        <v>174866</v>
      </c>
      <c r="AH203" s="83"/>
      <c r="AI203" s="83"/>
      <c r="AJ203" s="99">
        <v>355199</v>
      </c>
      <c r="AK203" s="83"/>
      <c r="AL203" s="83"/>
      <c r="AM203" s="99">
        <v>-140391</v>
      </c>
      <c r="AN203" s="83"/>
      <c r="AO203" s="83"/>
      <c r="AP203" s="99">
        <v>214808</v>
      </c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</row>
    <row r="204" spans="1:750" s="26" customFormat="1">
      <c r="A204" s="23">
        <v>36100</v>
      </c>
      <c r="B204" s="23"/>
      <c r="C204" s="77" t="s">
        <v>169</v>
      </c>
      <c r="D204" s="24"/>
      <c r="E204" s="24"/>
      <c r="F204" s="99">
        <v>8665208</v>
      </c>
      <c r="G204" s="83"/>
      <c r="H204" s="83"/>
      <c r="I204" s="99">
        <v>477500</v>
      </c>
      <c r="J204" s="83"/>
      <c r="K204" s="83"/>
      <c r="L204" s="99">
        <v>958283</v>
      </c>
      <c r="M204" s="83"/>
      <c r="N204" s="83"/>
      <c r="O204" s="99">
        <v>293640</v>
      </c>
      <c r="P204" s="83"/>
      <c r="Q204" s="83"/>
      <c r="R204" s="99">
        <v>20529</v>
      </c>
      <c r="S204" s="83"/>
      <c r="T204" s="99">
        <v>1749952</v>
      </c>
      <c r="U204" s="83"/>
      <c r="V204" s="84"/>
      <c r="W204" s="83"/>
      <c r="X204" s="99">
        <v>0</v>
      </c>
      <c r="Y204" s="83"/>
      <c r="Z204" s="83"/>
      <c r="AA204" s="83">
        <v>0</v>
      </c>
      <c r="AB204" s="83"/>
      <c r="AC204" s="83"/>
      <c r="AD204" s="99">
        <v>40794</v>
      </c>
      <c r="AE204" s="83"/>
      <c r="AF204" s="83"/>
      <c r="AG204" s="99">
        <v>40794</v>
      </c>
      <c r="AH204" s="83"/>
      <c r="AI204" s="83"/>
      <c r="AJ204" s="99">
        <v>2504902</v>
      </c>
      <c r="AK204" s="83"/>
      <c r="AL204" s="83"/>
      <c r="AM204" s="99">
        <v>-31256</v>
      </c>
      <c r="AN204" s="83"/>
      <c r="AO204" s="83"/>
      <c r="AP204" s="99">
        <v>2473646</v>
      </c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</row>
    <row r="205" spans="1:750" s="26" customFormat="1">
      <c r="A205" s="23">
        <v>36102</v>
      </c>
      <c r="B205" s="23"/>
      <c r="C205" s="77" t="s">
        <v>170</v>
      </c>
      <c r="D205" s="24"/>
      <c r="E205" s="24"/>
      <c r="F205" s="99">
        <v>3619766</v>
      </c>
      <c r="G205" s="83"/>
      <c r="H205" s="83"/>
      <c r="I205" s="99">
        <v>199469</v>
      </c>
      <c r="J205" s="83"/>
      <c r="K205" s="83"/>
      <c r="L205" s="99">
        <v>400309</v>
      </c>
      <c r="M205" s="83"/>
      <c r="N205" s="83"/>
      <c r="O205" s="99">
        <v>122664</v>
      </c>
      <c r="P205" s="83"/>
      <c r="Q205" s="83"/>
      <c r="R205" s="99">
        <v>153947</v>
      </c>
      <c r="S205" s="83"/>
      <c r="T205" s="99">
        <v>876389</v>
      </c>
      <c r="U205" s="83"/>
      <c r="V205" s="84"/>
      <c r="W205" s="83"/>
      <c r="X205" s="99">
        <v>0</v>
      </c>
      <c r="Y205" s="83"/>
      <c r="Z205" s="83"/>
      <c r="AA205" s="83">
        <v>0</v>
      </c>
      <c r="AB205" s="83"/>
      <c r="AC205" s="83"/>
      <c r="AD205" s="99">
        <v>50496</v>
      </c>
      <c r="AE205" s="83"/>
      <c r="AF205" s="83"/>
      <c r="AG205" s="99">
        <v>50496</v>
      </c>
      <c r="AH205" s="83"/>
      <c r="AI205" s="83"/>
      <c r="AJ205" s="99">
        <v>1046387</v>
      </c>
      <c r="AK205" s="83"/>
      <c r="AL205" s="83"/>
      <c r="AM205" s="99">
        <v>123068</v>
      </c>
      <c r="AN205" s="83"/>
      <c r="AO205" s="83"/>
      <c r="AP205" s="99">
        <v>1169455</v>
      </c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</row>
    <row r="206" spans="1:750" s="26" customFormat="1">
      <c r="A206" s="23">
        <v>36105</v>
      </c>
      <c r="B206" s="23"/>
      <c r="C206" s="77" t="s">
        <v>171</v>
      </c>
      <c r="D206" s="24"/>
      <c r="E206" s="24"/>
      <c r="F206" s="99">
        <v>4500544</v>
      </c>
      <c r="G206" s="83"/>
      <c r="H206" s="83"/>
      <c r="I206" s="99">
        <v>248004</v>
      </c>
      <c r="J206" s="83"/>
      <c r="K206" s="83"/>
      <c r="L206" s="99">
        <v>497714</v>
      </c>
      <c r="M206" s="83"/>
      <c r="N206" s="83"/>
      <c r="O206" s="99">
        <v>152511</v>
      </c>
      <c r="P206" s="83"/>
      <c r="Q206" s="83"/>
      <c r="R206" s="99">
        <v>71989</v>
      </c>
      <c r="S206" s="83"/>
      <c r="T206" s="99">
        <v>970218</v>
      </c>
      <c r="U206" s="83"/>
      <c r="V206" s="84"/>
      <c r="W206" s="83"/>
      <c r="X206" s="99">
        <v>0</v>
      </c>
      <c r="Y206" s="83"/>
      <c r="Z206" s="83"/>
      <c r="AA206" s="83">
        <v>0</v>
      </c>
      <c r="AB206" s="83"/>
      <c r="AC206" s="83"/>
      <c r="AD206" s="99">
        <v>88805</v>
      </c>
      <c r="AE206" s="83"/>
      <c r="AF206" s="83"/>
      <c r="AG206" s="99">
        <v>88805</v>
      </c>
      <c r="AH206" s="83"/>
      <c r="AI206" s="83"/>
      <c r="AJ206" s="99">
        <v>1300998</v>
      </c>
      <c r="AK206" s="83"/>
      <c r="AL206" s="83"/>
      <c r="AM206" s="99">
        <v>-10157</v>
      </c>
      <c r="AN206" s="83"/>
      <c r="AO206" s="83"/>
      <c r="AP206" s="99">
        <v>1290841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</row>
    <row r="207" spans="1:750">
      <c r="A207" s="101">
        <v>36200</v>
      </c>
      <c r="B207" s="27"/>
      <c r="C207" s="78" t="s">
        <v>172</v>
      </c>
      <c r="D207" s="28"/>
      <c r="E207" s="28"/>
      <c r="F207" s="98">
        <v>17412574</v>
      </c>
      <c r="G207" s="84"/>
      <c r="H207" s="84"/>
      <c r="I207" s="98">
        <v>959526</v>
      </c>
      <c r="J207" s="84"/>
      <c r="K207" s="84"/>
      <c r="L207" s="98">
        <v>1925652</v>
      </c>
      <c r="M207" s="84"/>
      <c r="N207" s="84"/>
      <c r="O207" s="98">
        <v>590063</v>
      </c>
      <c r="P207" s="84"/>
      <c r="Q207" s="84"/>
      <c r="R207" s="98">
        <v>0</v>
      </c>
      <c r="S207" s="84"/>
      <c r="T207" s="98">
        <v>3475241</v>
      </c>
      <c r="U207" s="84"/>
      <c r="V207" s="84"/>
      <c r="W207" s="84"/>
      <c r="X207" s="98">
        <v>0</v>
      </c>
      <c r="Y207" s="84"/>
      <c r="Z207" s="84"/>
      <c r="AA207" s="84">
        <v>0</v>
      </c>
      <c r="AB207" s="84"/>
      <c r="AC207" s="84"/>
      <c r="AD207" s="98">
        <v>461623</v>
      </c>
      <c r="AE207" s="84"/>
      <c r="AF207" s="84"/>
      <c r="AG207" s="98">
        <v>461623</v>
      </c>
      <c r="AH207" s="84"/>
      <c r="AI207" s="84"/>
      <c r="AJ207" s="98">
        <v>5033554</v>
      </c>
      <c r="AK207" s="84"/>
      <c r="AL207" s="84"/>
      <c r="AM207" s="98">
        <v>-233219</v>
      </c>
      <c r="AN207" s="84"/>
      <c r="AO207" s="84"/>
      <c r="AP207" s="98">
        <v>4800335</v>
      </c>
    </row>
    <row r="208" spans="1:750">
      <c r="A208" s="101">
        <v>36205</v>
      </c>
      <c r="B208" s="27"/>
      <c r="C208" s="78" t="s">
        <v>173</v>
      </c>
      <c r="D208" s="28"/>
      <c r="E208" s="28"/>
      <c r="F208" s="98">
        <v>3730921</v>
      </c>
      <c r="G208" s="84"/>
      <c r="H208" s="84"/>
      <c r="I208" s="98">
        <v>205594</v>
      </c>
      <c r="J208" s="84"/>
      <c r="K208" s="84"/>
      <c r="L208" s="98">
        <v>412602</v>
      </c>
      <c r="M208" s="84"/>
      <c r="N208" s="84"/>
      <c r="O208" s="98">
        <v>126430</v>
      </c>
      <c r="P208" s="84"/>
      <c r="Q208" s="84"/>
      <c r="R208" s="98">
        <v>27685</v>
      </c>
      <c r="S208" s="84"/>
      <c r="T208" s="98">
        <v>772311</v>
      </c>
      <c r="U208" s="84"/>
      <c r="V208" s="84"/>
      <c r="W208" s="84"/>
      <c r="X208" s="98">
        <v>0</v>
      </c>
      <c r="Y208" s="84"/>
      <c r="Z208" s="84"/>
      <c r="AA208" s="84">
        <v>0</v>
      </c>
      <c r="AB208" s="84"/>
      <c r="AC208" s="84"/>
      <c r="AD208" s="98">
        <v>0</v>
      </c>
      <c r="AE208" s="84"/>
      <c r="AF208" s="84"/>
      <c r="AG208" s="98">
        <v>0</v>
      </c>
      <c r="AH208" s="84"/>
      <c r="AI208" s="84"/>
      <c r="AJ208" s="98">
        <v>1078519</v>
      </c>
      <c r="AK208" s="84"/>
      <c r="AL208" s="84"/>
      <c r="AM208" s="98">
        <v>29174</v>
      </c>
      <c r="AN208" s="84"/>
      <c r="AO208" s="84"/>
      <c r="AP208" s="98">
        <v>1107693</v>
      </c>
    </row>
    <row r="209" spans="1:750">
      <c r="A209" s="101">
        <v>36300</v>
      </c>
      <c r="B209" s="27"/>
      <c r="C209" s="78" t="s">
        <v>174</v>
      </c>
      <c r="D209" s="28"/>
      <c r="E209" s="28"/>
      <c r="F209" s="98">
        <v>60126058</v>
      </c>
      <c r="G209" s="84"/>
      <c r="H209" s="84"/>
      <c r="I209" s="98">
        <v>3313269</v>
      </c>
      <c r="J209" s="84"/>
      <c r="K209" s="84"/>
      <c r="L209" s="98">
        <v>6649326</v>
      </c>
      <c r="M209" s="84"/>
      <c r="N209" s="84"/>
      <c r="O209" s="98">
        <v>2037504</v>
      </c>
      <c r="P209" s="84"/>
      <c r="Q209" s="84"/>
      <c r="R209" s="98">
        <v>20971</v>
      </c>
      <c r="S209" s="84"/>
      <c r="T209" s="98">
        <v>12021070</v>
      </c>
      <c r="U209" s="84"/>
      <c r="V209" s="84"/>
      <c r="W209" s="84"/>
      <c r="X209" s="98">
        <v>0</v>
      </c>
      <c r="Y209" s="84"/>
      <c r="Z209" s="84"/>
      <c r="AA209" s="84">
        <v>0</v>
      </c>
      <c r="AB209" s="84"/>
      <c r="AC209" s="84"/>
      <c r="AD209" s="98">
        <v>799390</v>
      </c>
      <c r="AE209" s="84"/>
      <c r="AF209" s="84"/>
      <c r="AG209" s="98">
        <v>799390</v>
      </c>
      <c r="AH209" s="84"/>
      <c r="AI209" s="84"/>
      <c r="AJ209" s="98">
        <v>17380991</v>
      </c>
      <c r="AK209" s="84"/>
      <c r="AL209" s="84"/>
      <c r="AM209" s="98">
        <v>-420139</v>
      </c>
      <c r="AN209" s="84"/>
      <c r="AO209" s="84"/>
      <c r="AP209" s="98">
        <v>16960852</v>
      </c>
    </row>
    <row r="210" spans="1:750" s="11" customFormat="1">
      <c r="A210" s="101">
        <v>36301</v>
      </c>
      <c r="B210" s="27"/>
      <c r="C210" s="78" t="s">
        <v>175</v>
      </c>
      <c r="D210" s="28"/>
      <c r="E210" s="28"/>
      <c r="F210" s="97">
        <v>1333852</v>
      </c>
      <c r="G210" s="82"/>
      <c r="H210" s="82"/>
      <c r="I210" s="97">
        <v>73502</v>
      </c>
      <c r="J210" s="82"/>
      <c r="K210" s="82"/>
      <c r="L210" s="97">
        <v>147510</v>
      </c>
      <c r="M210" s="82"/>
      <c r="N210" s="82"/>
      <c r="O210" s="97">
        <v>45201</v>
      </c>
      <c r="P210" s="82"/>
      <c r="Q210" s="82"/>
      <c r="R210" s="97">
        <v>85648</v>
      </c>
      <c r="S210" s="82"/>
      <c r="T210" s="97">
        <v>351861</v>
      </c>
      <c r="U210" s="82"/>
      <c r="V210" s="82"/>
      <c r="W210" s="82"/>
      <c r="X210" s="97">
        <v>0</v>
      </c>
      <c r="Y210" s="82"/>
      <c r="Z210" s="82"/>
      <c r="AA210" s="82">
        <v>0</v>
      </c>
      <c r="AB210" s="82"/>
      <c r="AC210" s="82"/>
      <c r="AD210" s="97">
        <v>0</v>
      </c>
      <c r="AE210" s="82"/>
      <c r="AF210" s="82"/>
      <c r="AG210" s="97">
        <v>0</v>
      </c>
      <c r="AH210" s="82"/>
      <c r="AI210" s="82"/>
      <c r="AJ210" s="97">
        <v>385585</v>
      </c>
      <c r="AK210" s="82"/>
      <c r="AL210" s="82"/>
      <c r="AM210" s="97">
        <v>58061</v>
      </c>
      <c r="AN210" s="82"/>
      <c r="AO210" s="82"/>
      <c r="AP210" s="97">
        <v>443646</v>
      </c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</row>
    <row r="211" spans="1:750">
      <c r="A211" s="101">
        <v>36302</v>
      </c>
      <c r="B211" s="27"/>
      <c r="C211" s="78" t="s">
        <v>176</v>
      </c>
      <c r="D211" s="28"/>
      <c r="E211" s="28"/>
      <c r="F211" s="98">
        <v>1828006</v>
      </c>
      <c r="G211" s="84"/>
      <c r="H211" s="82"/>
      <c r="I211" s="98">
        <v>100733</v>
      </c>
      <c r="J211" s="84"/>
      <c r="K211" s="82"/>
      <c r="L211" s="98">
        <v>202159</v>
      </c>
      <c r="M211" s="84"/>
      <c r="N211" s="82"/>
      <c r="O211" s="98">
        <v>61946</v>
      </c>
      <c r="P211" s="84"/>
      <c r="Q211" s="82"/>
      <c r="R211" s="98">
        <v>61849</v>
      </c>
      <c r="S211" s="82"/>
      <c r="T211" s="98">
        <v>426687</v>
      </c>
      <c r="U211" s="82"/>
      <c r="V211" s="84"/>
      <c r="W211" s="82"/>
      <c r="X211" s="98">
        <v>0</v>
      </c>
      <c r="Y211" s="84"/>
      <c r="Z211" s="82"/>
      <c r="AA211" s="84">
        <v>0</v>
      </c>
      <c r="AB211" s="84"/>
      <c r="AC211" s="82"/>
      <c r="AD211" s="98">
        <v>35197</v>
      </c>
      <c r="AE211" s="84"/>
      <c r="AF211" s="82"/>
      <c r="AG211" s="98">
        <v>35197</v>
      </c>
      <c r="AH211" s="84"/>
      <c r="AI211" s="82"/>
      <c r="AJ211" s="98">
        <v>528432</v>
      </c>
      <c r="AK211" s="84"/>
      <c r="AL211" s="82"/>
      <c r="AM211" s="98">
        <v>4189</v>
      </c>
      <c r="AN211" s="84"/>
      <c r="AO211" s="82"/>
      <c r="AP211" s="98">
        <v>532621</v>
      </c>
    </row>
    <row r="212" spans="1:750">
      <c r="A212" s="101">
        <v>36303</v>
      </c>
      <c r="B212" s="27"/>
      <c r="C212" s="78" t="s">
        <v>292</v>
      </c>
      <c r="D212" s="28"/>
      <c r="E212" s="28"/>
      <c r="F212" s="98">
        <v>2740197</v>
      </c>
      <c r="G212" s="84"/>
      <c r="H212" s="84"/>
      <c r="I212" s="98">
        <v>151000</v>
      </c>
      <c r="J212" s="84"/>
      <c r="K212" s="84"/>
      <c r="L212" s="98">
        <v>303038</v>
      </c>
      <c r="M212" s="84"/>
      <c r="N212" s="84"/>
      <c r="O212" s="98">
        <v>92858</v>
      </c>
      <c r="P212" s="84"/>
      <c r="Q212" s="84"/>
      <c r="R212" s="98">
        <v>363898</v>
      </c>
      <c r="S212" s="84"/>
      <c r="T212" s="98">
        <v>910794</v>
      </c>
      <c r="U212" s="84"/>
      <c r="V212" s="84"/>
      <c r="W212" s="84"/>
      <c r="X212" s="98">
        <v>0</v>
      </c>
      <c r="Y212" s="84"/>
      <c r="Z212" s="84"/>
      <c r="AA212" s="84">
        <v>0</v>
      </c>
      <c r="AB212" s="84"/>
      <c r="AC212" s="84"/>
      <c r="AD212" s="98">
        <v>0</v>
      </c>
      <c r="AE212" s="84"/>
      <c r="AF212" s="84"/>
      <c r="AG212" s="98">
        <v>0</v>
      </c>
      <c r="AH212" s="84"/>
      <c r="AI212" s="84"/>
      <c r="AJ212" s="98">
        <v>792125</v>
      </c>
      <c r="AK212" s="84"/>
      <c r="AL212" s="84"/>
      <c r="AM212" s="98">
        <v>282502</v>
      </c>
      <c r="AN212" s="84"/>
      <c r="AO212" s="84"/>
      <c r="AP212" s="98">
        <v>1074627</v>
      </c>
    </row>
    <row r="213" spans="1:750" s="25" customFormat="1">
      <c r="A213" s="23">
        <v>36305</v>
      </c>
      <c r="B213" s="23"/>
      <c r="C213" s="77" t="s">
        <v>177</v>
      </c>
      <c r="D213" s="24"/>
      <c r="E213" s="24"/>
      <c r="F213" s="100">
        <v>11346203</v>
      </c>
      <c r="G213" s="81"/>
      <c r="H213" s="81"/>
      <c r="I213" s="100">
        <v>625237</v>
      </c>
      <c r="J213" s="81"/>
      <c r="K213" s="81"/>
      <c r="L213" s="100">
        <v>1254774</v>
      </c>
      <c r="M213" s="81"/>
      <c r="N213" s="81"/>
      <c r="O213" s="100">
        <v>384491</v>
      </c>
      <c r="P213" s="81"/>
      <c r="Q213" s="81"/>
      <c r="R213" s="100">
        <v>242415</v>
      </c>
      <c r="S213" s="81"/>
      <c r="T213" s="100">
        <v>2506917</v>
      </c>
      <c r="U213" s="81"/>
      <c r="V213" s="82"/>
      <c r="W213" s="81"/>
      <c r="X213" s="100">
        <v>0</v>
      </c>
      <c r="Y213" s="81"/>
      <c r="Z213" s="81"/>
      <c r="AA213" s="81">
        <v>0</v>
      </c>
      <c r="AB213" s="81"/>
      <c r="AC213" s="81"/>
      <c r="AD213" s="100">
        <v>0</v>
      </c>
      <c r="AE213" s="81"/>
      <c r="AF213" s="81"/>
      <c r="AG213" s="100">
        <v>0</v>
      </c>
      <c r="AH213" s="81"/>
      <c r="AI213" s="81"/>
      <c r="AJ213" s="100">
        <v>3279913</v>
      </c>
      <c r="AK213" s="81"/>
      <c r="AL213" s="81"/>
      <c r="AM213" s="100">
        <v>124103</v>
      </c>
      <c r="AN213" s="81"/>
      <c r="AO213" s="81"/>
      <c r="AP213" s="100">
        <v>3404016</v>
      </c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</row>
    <row r="214" spans="1:750" s="26" customFormat="1">
      <c r="A214" s="23">
        <v>36310</v>
      </c>
      <c r="B214" s="23"/>
      <c r="C214" s="77" t="s">
        <v>306</v>
      </c>
      <c r="D214" s="24"/>
      <c r="E214" s="24"/>
      <c r="F214" s="99">
        <v>0</v>
      </c>
      <c r="G214" s="83"/>
      <c r="H214" s="83"/>
      <c r="I214" s="99">
        <v>0</v>
      </c>
      <c r="J214" s="83"/>
      <c r="K214" s="83"/>
      <c r="L214" s="99">
        <v>0</v>
      </c>
      <c r="M214" s="83"/>
      <c r="N214" s="83"/>
      <c r="O214" s="99">
        <v>0</v>
      </c>
      <c r="P214" s="83"/>
      <c r="Q214" s="83"/>
      <c r="R214" s="99">
        <v>0</v>
      </c>
      <c r="S214" s="83"/>
      <c r="T214" s="99">
        <v>0</v>
      </c>
      <c r="U214" s="83"/>
      <c r="V214" s="84"/>
      <c r="W214" s="83"/>
      <c r="X214" s="99">
        <v>0</v>
      </c>
      <c r="Y214" s="83"/>
      <c r="Z214" s="83"/>
      <c r="AA214" s="83">
        <v>0</v>
      </c>
      <c r="AB214" s="83"/>
      <c r="AC214" s="83"/>
      <c r="AD214" s="99">
        <v>52893</v>
      </c>
      <c r="AE214" s="83"/>
      <c r="AF214" s="83"/>
      <c r="AG214" s="99">
        <v>52893</v>
      </c>
      <c r="AH214" s="83"/>
      <c r="AI214" s="83"/>
      <c r="AJ214" s="99">
        <v>0</v>
      </c>
      <c r="AK214" s="83"/>
      <c r="AL214" s="83"/>
      <c r="AM214" s="99">
        <v>-6804</v>
      </c>
      <c r="AN214" s="83"/>
      <c r="AO214" s="83"/>
      <c r="AP214" s="99">
        <v>-6804</v>
      </c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</row>
    <row r="215" spans="1:750" s="26" customFormat="1">
      <c r="A215" s="23">
        <v>36400</v>
      </c>
      <c r="B215" s="23"/>
      <c r="C215" s="77" t="s">
        <v>178</v>
      </c>
      <c r="D215" s="24"/>
      <c r="E215" s="24"/>
      <c r="F215" s="99">
        <v>62068843</v>
      </c>
      <c r="G215" s="83"/>
      <c r="H215" s="83"/>
      <c r="I215" s="99">
        <v>3420327</v>
      </c>
      <c r="J215" s="83"/>
      <c r="K215" s="83"/>
      <c r="L215" s="99">
        <v>6864178</v>
      </c>
      <c r="M215" s="83"/>
      <c r="N215" s="83"/>
      <c r="O215" s="99">
        <v>2103339</v>
      </c>
      <c r="P215" s="83"/>
      <c r="Q215" s="83"/>
      <c r="R215" s="99">
        <v>0</v>
      </c>
      <c r="S215" s="83"/>
      <c r="T215" s="99">
        <v>12387844</v>
      </c>
      <c r="U215" s="83"/>
      <c r="V215" s="84"/>
      <c r="W215" s="83"/>
      <c r="X215" s="99">
        <v>0</v>
      </c>
      <c r="Y215" s="83"/>
      <c r="Z215" s="83"/>
      <c r="AA215" s="83">
        <v>0</v>
      </c>
      <c r="AB215" s="83"/>
      <c r="AC215" s="83"/>
      <c r="AD215" s="99">
        <v>1505927</v>
      </c>
      <c r="AE215" s="83"/>
      <c r="AF215" s="83"/>
      <c r="AG215" s="99">
        <v>1505927</v>
      </c>
      <c r="AH215" s="83"/>
      <c r="AI215" s="83"/>
      <c r="AJ215" s="99">
        <v>17942603</v>
      </c>
      <c r="AK215" s="83"/>
      <c r="AL215" s="83"/>
      <c r="AM215" s="99">
        <v>-544373</v>
      </c>
      <c r="AN215" s="83"/>
      <c r="AO215" s="83"/>
      <c r="AP215" s="99">
        <v>17398230</v>
      </c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</row>
    <row r="216" spans="1:750" s="26" customFormat="1">
      <c r="A216" s="23">
        <v>36405</v>
      </c>
      <c r="B216" s="23"/>
      <c r="C216" s="77" t="s">
        <v>307</v>
      </c>
      <c r="D216" s="24"/>
      <c r="E216" s="24"/>
      <c r="F216" s="99">
        <v>10124713</v>
      </c>
      <c r="G216" s="83"/>
      <c r="H216" s="83"/>
      <c r="I216" s="99">
        <v>557926</v>
      </c>
      <c r="J216" s="83"/>
      <c r="K216" s="83"/>
      <c r="L216" s="99">
        <v>1119690</v>
      </c>
      <c r="M216" s="83"/>
      <c r="N216" s="83"/>
      <c r="O216" s="99">
        <v>343098</v>
      </c>
      <c r="P216" s="83"/>
      <c r="Q216" s="83"/>
      <c r="R216" s="99">
        <v>0</v>
      </c>
      <c r="S216" s="83"/>
      <c r="T216" s="99">
        <v>2020714</v>
      </c>
      <c r="U216" s="83"/>
      <c r="V216" s="84"/>
      <c r="W216" s="83"/>
      <c r="X216" s="99">
        <v>0</v>
      </c>
      <c r="Y216" s="83"/>
      <c r="Z216" s="83"/>
      <c r="AA216" s="83">
        <v>0</v>
      </c>
      <c r="AB216" s="83"/>
      <c r="AC216" s="83"/>
      <c r="AD216" s="99">
        <v>389864</v>
      </c>
      <c r="AE216" s="83"/>
      <c r="AF216" s="83"/>
      <c r="AG216" s="99">
        <v>389864</v>
      </c>
      <c r="AH216" s="83"/>
      <c r="AI216" s="83"/>
      <c r="AJ216" s="99">
        <v>2926810</v>
      </c>
      <c r="AK216" s="83"/>
      <c r="AL216" s="83"/>
      <c r="AM216" s="99">
        <v>-189737</v>
      </c>
      <c r="AN216" s="83"/>
      <c r="AO216" s="83"/>
      <c r="AP216" s="99">
        <v>2737073</v>
      </c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</row>
    <row r="217" spans="1:750" s="26" customFormat="1">
      <c r="A217" s="23">
        <v>36500</v>
      </c>
      <c r="B217" s="23"/>
      <c r="C217" s="77" t="s">
        <v>179</v>
      </c>
      <c r="D217" s="24"/>
      <c r="E217" s="24"/>
      <c r="F217" s="99">
        <v>130625719</v>
      </c>
      <c r="G217" s="83"/>
      <c r="H217" s="83"/>
      <c r="I217" s="99">
        <v>7198179</v>
      </c>
      <c r="J217" s="83"/>
      <c r="K217" s="83"/>
      <c r="L217" s="99">
        <v>14445865</v>
      </c>
      <c r="M217" s="83"/>
      <c r="N217" s="83"/>
      <c r="O217" s="99">
        <v>4426539</v>
      </c>
      <c r="P217" s="83"/>
      <c r="Q217" s="83"/>
      <c r="R217" s="99">
        <v>0</v>
      </c>
      <c r="S217" s="83"/>
      <c r="T217" s="99">
        <v>26070583</v>
      </c>
      <c r="U217" s="83"/>
      <c r="V217" s="84"/>
      <c r="W217" s="83"/>
      <c r="X217" s="99">
        <v>0</v>
      </c>
      <c r="Y217" s="83"/>
      <c r="Z217" s="83"/>
      <c r="AA217" s="83">
        <v>0</v>
      </c>
      <c r="AB217" s="83"/>
      <c r="AC217" s="83"/>
      <c r="AD217" s="99">
        <v>2673327</v>
      </c>
      <c r="AE217" s="83"/>
      <c r="AF217" s="83"/>
      <c r="AG217" s="99">
        <v>2673327</v>
      </c>
      <c r="AH217" s="83"/>
      <c r="AI217" s="83"/>
      <c r="AJ217" s="99">
        <v>37760739</v>
      </c>
      <c r="AK217" s="83"/>
      <c r="AL217" s="83"/>
      <c r="AM217" s="99">
        <v>-911007</v>
      </c>
      <c r="AN217" s="83"/>
      <c r="AO217" s="83"/>
      <c r="AP217" s="99">
        <v>36849732</v>
      </c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</row>
    <row r="218" spans="1:750" s="26" customFormat="1">
      <c r="A218" s="23">
        <v>36501</v>
      </c>
      <c r="B218" s="23"/>
      <c r="C218" s="77" t="s">
        <v>285</v>
      </c>
      <c r="D218" s="24"/>
      <c r="E218" s="24"/>
      <c r="F218" s="99">
        <v>1730142</v>
      </c>
      <c r="G218" s="83"/>
      <c r="H218" s="83"/>
      <c r="I218" s="99">
        <v>95340</v>
      </c>
      <c r="J218" s="83"/>
      <c r="K218" s="83"/>
      <c r="L218" s="99">
        <v>191336</v>
      </c>
      <c r="M218" s="83"/>
      <c r="N218" s="83"/>
      <c r="O218" s="99">
        <v>58630</v>
      </c>
      <c r="P218" s="83"/>
      <c r="Q218" s="83"/>
      <c r="R218" s="99">
        <v>0</v>
      </c>
      <c r="S218" s="83"/>
      <c r="T218" s="99">
        <v>345306</v>
      </c>
      <c r="U218" s="83"/>
      <c r="V218" s="84"/>
      <c r="W218" s="83"/>
      <c r="X218" s="99">
        <v>0</v>
      </c>
      <c r="Y218" s="83"/>
      <c r="Z218" s="83"/>
      <c r="AA218" s="83">
        <v>0</v>
      </c>
      <c r="AB218" s="83"/>
      <c r="AC218" s="83"/>
      <c r="AD218" s="99">
        <v>48942</v>
      </c>
      <c r="AE218" s="83"/>
      <c r="AF218" s="83"/>
      <c r="AG218" s="99">
        <v>48942</v>
      </c>
      <c r="AH218" s="83"/>
      <c r="AI218" s="83"/>
      <c r="AJ218" s="99">
        <v>500142</v>
      </c>
      <c r="AK218" s="83"/>
      <c r="AL218" s="83"/>
      <c r="AM218" s="99">
        <v>-8396</v>
      </c>
      <c r="AN218" s="83"/>
      <c r="AO218" s="83"/>
      <c r="AP218" s="99">
        <v>491746</v>
      </c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</row>
    <row r="219" spans="1:750">
      <c r="A219" s="101">
        <v>36502</v>
      </c>
      <c r="B219" s="27"/>
      <c r="C219" s="78" t="s">
        <v>180</v>
      </c>
      <c r="D219" s="28"/>
      <c r="E219" s="28"/>
      <c r="F219" s="98">
        <v>535232</v>
      </c>
      <c r="G219" s="84"/>
      <c r="H219" s="84"/>
      <c r="I219" s="98">
        <v>29494</v>
      </c>
      <c r="J219" s="84"/>
      <c r="K219" s="84"/>
      <c r="L219" s="98">
        <v>59191</v>
      </c>
      <c r="M219" s="84"/>
      <c r="N219" s="84"/>
      <c r="O219" s="98">
        <v>18138</v>
      </c>
      <c r="P219" s="84"/>
      <c r="Q219" s="84"/>
      <c r="R219" s="98">
        <v>0</v>
      </c>
      <c r="S219" s="84"/>
      <c r="T219" s="98">
        <v>106823</v>
      </c>
      <c r="U219" s="84"/>
      <c r="V219" s="84"/>
      <c r="W219" s="84"/>
      <c r="X219" s="98">
        <v>0</v>
      </c>
      <c r="Y219" s="84"/>
      <c r="Z219" s="84"/>
      <c r="AA219" s="84">
        <v>0</v>
      </c>
      <c r="AB219" s="84"/>
      <c r="AC219" s="84"/>
      <c r="AD219" s="98">
        <v>68501</v>
      </c>
      <c r="AE219" s="84"/>
      <c r="AF219" s="84"/>
      <c r="AG219" s="98">
        <v>68501</v>
      </c>
      <c r="AH219" s="84"/>
      <c r="AI219" s="84"/>
      <c r="AJ219" s="98">
        <v>154723</v>
      </c>
      <c r="AK219" s="84"/>
      <c r="AL219" s="84"/>
      <c r="AM219" s="98">
        <v>-27556</v>
      </c>
      <c r="AN219" s="84"/>
      <c r="AO219" s="84"/>
      <c r="AP219" s="98">
        <v>127167</v>
      </c>
    </row>
    <row r="220" spans="1:750">
      <c r="A220" s="101">
        <v>36505</v>
      </c>
      <c r="B220" s="27"/>
      <c r="C220" s="78" t="s">
        <v>181</v>
      </c>
      <c r="D220" s="28"/>
      <c r="E220" s="28"/>
      <c r="F220" s="98">
        <v>24582031</v>
      </c>
      <c r="G220" s="84"/>
      <c r="H220" s="84"/>
      <c r="I220" s="98">
        <v>1354602</v>
      </c>
      <c r="J220" s="84"/>
      <c r="K220" s="84"/>
      <c r="L220" s="98">
        <v>2718521</v>
      </c>
      <c r="M220" s="84"/>
      <c r="N220" s="84"/>
      <c r="O220" s="98">
        <v>833016</v>
      </c>
      <c r="P220" s="84"/>
      <c r="Q220" s="84"/>
      <c r="R220" s="98">
        <v>0</v>
      </c>
      <c r="S220" s="84"/>
      <c r="T220" s="98">
        <v>4906139</v>
      </c>
      <c r="U220" s="84"/>
      <c r="V220" s="84"/>
      <c r="W220" s="84"/>
      <c r="X220" s="98">
        <v>0</v>
      </c>
      <c r="Y220" s="84"/>
      <c r="Z220" s="84"/>
      <c r="AA220" s="84">
        <v>0</v>
      </c>
      <c r="AB220" s="84"/>
      <c r="AC220" s="84"/>
      <c r="AD220" s="98">
        <v>578092</v>
      </c>
      <c r="AE220" s="84"/>
      <c r="AF220" s="84"/>
      <c r="AG220" s="98">
        <v>578092</v>
      </c>
      <c r="AH220" s="84"/>
      <c r="AI220" s="84"/>
      <c r="AJ220" s="98">
        <v>7106071</v>
      </c>
      <c r="AK220" s="84"/>
      <c r="AL220" s="84"/>
      <c r="AM220" s="98">
        <v>-130741</v>
      </c>
      <c r="AN220" s="84"/>
      <c r="AO220" s="84"/>
      <c r="AP220" s="98">
        <v>6975330</v>
      </c>
    </row>
    <row r="221" spans="1:750">
      <c r="A221" s="101">
        <v>36600</v>
      </c>
      <c r="B221" s="27"/>
      <c r="C221" s="78" t="s">
        <v>182</v>
      </c>
      <c r="D221" s="28"/>
      <c r="E221" s="28"/>
      <c r="F221" s="98">
        <v>8415111</v>
      </c>
      <c r="G221" s="84"/>
      <c r="H221" s="84"/>
      <c r="I221" s="98">
        <v>463718</v>
      </c>
      <c r="J221" s="84"/>
      <c r="K221" s="84"/>
      <c r="L221" s="98">
        <v>930625</v>
      </c>
      <c r="M221" s="84"/>
      <c r="N221" s="84"/>
      <c r="O221" s="98">
        <v>285165</v>
      </c>
      <c r="P221" s="84"/>
      <c r="Q221" s="84"/>
      <c r="R221" s="98">
        <v>0</v>
      </c>
      <c r="S221" s="84"/>
      <c r="T221" s="98">
        <v>1679508</v>
      </c>
      <c r="U221" s="84"/>
      <c r="V221" s="84"/>
      <c r="W221" s="84"/>
      <c r="X221" s="98">
        <v>0</v>
      </c>
      <c r="Y221" s="84"/>
      <c r="Z221" s="84"/>
      <c r="AA221" s="84">
        <v>0</v>
      </c>
      <c r="AB221" s="84"/>
      <c r="AC221" s="84"/>
      <c r="AD221" s="98">
        <v>211320</v>
      </c>
      <c r="AE221" s="84"/>
      <c r="AF221" s="84"/>
      <c r="AG221" s="98">
        <v>211320</v>
      </c>
      <c r="AH221" s="84"/>
      <c r="AI221" s="84"/>
      <c r="AJ221" s="98">
        <v>2432605</v>
      </c>
      <c r="AK221" s="84"/>
      <c r="AL221" s="84"/>
      <c r="AM221" s="98">
        <v>-76314</v>
      </c>
      <c r="AN221" s="84"/>
      <c r="AO221" s="84"/>
      <c r="AP221" s="98">
        <v>2356291</v>
      </c>
    </row>
    <row r="222" spans="1:750" s="11" customFormat="1">
      <c r="A222" s="101">
        <v>36601</v>
      </c>
      <c r="B222" s="27"/>
      <c r="C222" s="78" t="s">
        <v>183</v>
      </c>
      <c r="D222" s="28"/>
      <c r="E222" s="28"/>
      <c r="F222" s="97">
        <v>4600824</v>
      </c>
      <c r="G222" s="82"/>
      <c r="H222" s="82"/>
      <c r="I222" s="97">
        <v>253530</v>
      </c>
      <c r="J222" s="82"/>
      <c r="K222" s="82"/>
      <c r="L222" s="97">
        <v>508804</v>
      </c>
      <c r="M222" s="82"/>
      <c r="N222" s="82"/>
      <c r="O222" s="97">
        <v>155909</v>
      </c>
      <c r="P222" s="82"/>
      <c r="Q222" s="82"/>
      <c r="R222" s="97">
        <v>0</v>
      </c>
      <c r="S222" s="82"/>
      <c r="T222" s="97">
        <v>918243</v>
      </c>
      <c r="U222" s="82"/>
      <c r="V222" s="82"/>
      <c r="W222" s="82"/>
      <c r="X222" s="97">
        <v>0</v>
      </c>
      <c r="Y222" s="82"/>
      <c r="Z222" s="82"/>
      <c r="AA222" s="82">
        <v>0</v>
      </c>
      <c r="AB222" s="82"/>
      <c r="AC222" s="82"/>
      <c r="AD222" s="97">
        <v>656955</v>
      </c>
      <c r="AE222" s="82"/>
      <c r="AF222" s="82"/>
      <c r="AG222" s="97">
        <v>656955</v>
      </c>
      <c r="AH222" s="82"/>
      <c r="AI222" s="82"/>
      <c r="AJ222" s="97">
        <v>1329987</v>
      </c>
      <c r="AK222" s="82"/>
      <c r="AL222" s="82"/>
      <c r="AM222" s="97">
        <v>-214864</v>
      </c>
      <c r="AN222" s="82"/>
      <c r="AO222" s="82"/>
      <c r="AP222" s="97">
        <v>1115123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</row>
    <row r="223" spans="1:750">
      <c r="A223" s="101">
        <v>36700</v>
      </c>
      <c r="B223" s="27"/>
      <c r="C223" s="78" t="s">
        <v>184</v>
      </c>
      <c r="D223" s="28"/>
      <c r="E223" s="28"/>
      <c r="F223" s="98">
        <v>115856686</v>
      </c>
      <c r="G223" s="84"/>
      <c r="H223" s="82"/>
      <c r="I223" s="98">
        <v>6384326</v>
      </c>
      <c r="J223" s="84"/>
      <c r="K223" s="82"/>
      <c r="L223" s="98">
        <v>12812562</v>
      </c>
      <c r="M223" s="84"/>
      <c r="N223" s="82"/>
      <c r="O223" s="98">
        <v>3926058</v>
      </c>
      <c r="P223" s="84"/>
      <c r="Q223" s="82"/>
      <c r="R223" s="98">
        <v>132779</v>
      </c>
      <c r="S223" s="82"/>
      <c r="T223" s="98">
        <v>23255725</v>
      </c>
      <c r="U223" s="82"/>
      <c r="V223" s="84"/>
      <c r="W223" s="82"/>
      <c r="X223" s="98">
        <v>0</v>
      </c>
      <c r="Y223" s="84"/>
      <c r="Z223" s="82"/>
      <c r="AA223" s="84">
        <v>0</v>
      </c>
      <c r="AB223" s="84"/>
      <c r="AC223" s="82"/>
      <c r="AD223" s="98">
        <v>780458</v>
      </c>
      <c r="AE223" s="84"/>
      <c r="AF223" s="82"/>
      <c r="AG223" s="98">
        <v>780458</v>
      </c>
      <c r="AH223" s="84"/>
      <c r="AI223" s="82"/>
      <c r="AJ223" s="98">
        <v>33491368</v>
      </c>
      <c r="AK223" s="84"/>
      <c r="AL223" s="82"/>
      <c r="AM223" s="98">
        <v>-480576</v>
      </c>
      <c r="AN223" s="84"/>
      <c r="AO223" s="82"/>
      <c r="AP223" s="98">
        <v>33010792</v>
      </c>
    </row>
    <row r="224" spans="1:750">
      <c r="A224" s="101">
        <v>36701</v>
      </c>
      <c r="B224" s="27"/>
      <c r="C224" s="78" t="s">
        <v>185</v>
      </c>
      <c r="D224" s="28"/>
      <c r="E224" s="28"/>
      <c r="F224" s="98">
        <v>573895</v>
      </c>
      <c r="G224" s="84"/>
      <c r="H224" s="84"/>
      <c r="I224" s="98">
        <v>31625</v>
      </c>
      <c r="J224" s="84"/>
      <c r="K224" s="84"/>
      <c r="L224" s="98">
        <v>63467</v>
      </c>
      <c r="M224" s="84"/>
      <c r="N224" s="84"/>
      <c r="O224" s="98">
        <v>19448</v>
      </c>
      <c r="P224" s="84"/>
      <c r="Q224" s="84"/>
      <c r="R224" s="98">
        <v>39568</v>
      </c>
      <c r="S224" s="84"/>
      <c r="T224" s="98">
        <v>154108</v>
      </c>
      <c r="U224" s="84"/>
      <c r="V224" s="84"/>
      <c r="W224" s="84"/>
      <c r="X224" s="98">
        <v>0</v>
      </c>
      <c r="Y224" s="84"/>
      <c r="Z224" s="84"/>
      <c r="AA224" s="84">
        <v>0</v>
      </c>
      <c r="AB224" s="84"/>
      <c r="AC224" s="84"/>
      <c r="AD224" s="98">
        <v>26049</v>
      </c>
      <c r="AE224" s="84"/>
      <c r="AF224" s="84"/>
      <c r="AG224" s="98">
        <v>26049</v>
      </c>
      <c r="AH224" s="84"/>
      <c r="AI224" s="84"/>
      <c r="AJ224" s="98">
        <v>165899</v>
      </c>
      <c r="AK224" s="84"/>
      <c r="AL224" s="84"/>
      <c r="AM224" s="98">
        <v>-4445</v>
      </c>
      <c r="AN224" s="84"/>
      <c r="AO224" s="84"/>
      <c r="AP224" s="98">
        <v>161454</v>
      </c>
    </row>
    <row r="225" spans="1:750" s="25" customFormat="1">
      <c r="A225" s="23">
        <v>36705</v>
      </c>
      <c r="B225" s="23"/>
      <c r="C225" s="77" t="s">
        <v>186</v>
      </c>
      <c r="D225" s="24"/>
      <c r="E225" s="24"/>
      <c r="F225" s="100">
        <v>12514532</v>
      </c>
      <c r="G225" s="81"/>
      <c r="H225" s="81"/>
      <c r="I225" s="100">
        <v>689618</v>
      </c>
      <c r="J225" s="81"/>
      <c r="K225" s="81"/>
      <c r="L225" s="100">
        <v>1383979</v>
      </c>
      <c r="M225" s="81"/>
      <c r="N225" s="81"/>
      <c r="O225" s="100">
        <v>424082</v>
      </c>
      <c r="P225" s="81"/>
      <c r="Q225" s="81"/>
      <c r="R225" s="100">
        <v>38160</v>
      </c>
      <c r="S225" s="81"/>
      <c r="T225" s="100">
        <v>2535839</v>
      </c>
      <c r="U225" s="81"/>
      <c r="V225" s="82"/>
      <c r="W225" s="81"/>
      <c r="X225" s="100">
        <v>0</v>
      </c>
      <c r="Y225" s="81"/>
      <c r="Z225" s="81"/>
      <c r="AA225" s="81">
        <v>0</v>
      </c>
      <c r="AB225" s="81"/>
      <c r="AC225" s="81"/>
      <c r="AD225" s="100">
        <v>505738</v>
      </c>
      <c r="AE225" s="81"/>
      <c r="AF225" s="81"/>
      <c r="AG225" s="100">
        <v>505738</v>
      </c>
      <c r="AH225" s="81"/>
      <c r="AI225" s="81"/>
      <c r="AJ225" s="100">
        <v>3617649</v>
      </c>
      <c r="AK225" s="81"/>
      <c r="AL225" s="81"/>
      <c r="AM225" s="100">
        <v>-76038</v>
      </c>
      <c r="AN225" s="81"/>
      <c r="AO225" s="81"/>
      <c r="AP225" s="100">
        <v>3541611</v>
      </c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</row>
    <row r="226" spans="1:750" s="26" customFormat="1">
      <c r="A226" s="23">
        <v>36800</v>
      </c>
      <c r="B226" s="23"/>
      <c r="C226" s="77" t="s">
        <v>187</v>
      </c>
      <c r="D226" s="24"/>
      <c r="E226" s="24"/>
      <c r="F226" s="99">
        <v>40100148</v>
      </c>
      <c r="G226" s="83"/>
      <c r="H226" s="83"/>
      <c r="I226" s="99">
        <v>2209734</v>
      </c>
      <c r="J226" s="83"/>
      <c r="K226" s="83"/>
      <c r="L226" s="99">
        <v>4434665</v>
      </c>
      <c r="M226" s="83"/>
      <c r="N226" s="83"/>
      <c r="O226" s="99">
        <v>1358882</v>
      </c>
      <c r="P226" s="83"/>
      <c r="Q226" s="83"/>
      <c r="R226" s="99">
        <v>14221</v>
      </c>
      <c r="S226" s="83"/>
      <c r="T226" s="99">
        <v>8017502</v>
      </c>
      <c r="U226" s="83"/>
      <c r="V226" s="84"/>
      <c r="W226" s="83"/>
      <c r="X226" s="99">
        <v>0</v>
      </c>
      <c r="Y226" s="83"/>
      <c r="Z226" s="83"/>
      <c r="AA226" s="83">
        <v>0</v>
      </c>
      <c r="AB226" s="83"/>
      <c r="AC226" s="83"/>
      <c r="AD226" s="99">
        <v>1049846</v>
      </c>
      <c r="AE226" s="83"/>
      <c r="AF226" s="83"/>
      <c r="AG226" s="99">
        <v>1049846</v>
      </c>
      <c r="AH226" s="83"/>
      <c r="AI226" s="83"/>
      <c r="AJ226" s="99">
        <v>11591984</v>
      </c>
      <c r="AK226" s="83"/>
      <c r="AL226" s="83"/>
      <c r="AM226" s="99">
        <v>-305017</v>
      </c>
      <c r="AN226" s="83"/>
      <c r="AO226" s="83"/>
      <c r="AP226" s="99">
        <v>11286967</v>
      </c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</row>
    <row r="227" spans="1:750" s="26" customFormat="1">
      <c r="A227" s="23">
        <v>36801</v>
      </c>
      <c r="B227" s="23"/>
      <c r="C227" s="77" t="s">
        <v>308</v>
      </c>
      <c r="D227" s="24"/>
      <c r="E227" s="24"/>
      <c r="F227" s="99">
        <v>0</v>
      </c>
      <c r="G227" s="83"/>
      <c r="H227" s="83"/>
      <c r="I227" s="99">
        <v>0</v>
      </c>
      <c r="J227" s="83"/>
      <c r="K227" s="83"/>
      <c r="L227" s="99">
        <v>0</v>
      </c>
      <c r="M227" s="83"/>
      <c r="N227" s="83"/>
      <c r="O227" s="99">
        <v>0</v>
      </c>
      <c r="P227" s="83"/>
      <c r="Q227" s="83"/>
      <c r="R227" s="99">
        <v>0</v>
      </c>
      <c r="S227" s="83"/>
      <c r="T227" s="99">
        <v>0</v>
      </c>
      <c r="U227" s="83"/>
      <c r="V227" s="84"/>
      <c r="W227" s="83"/>
      <c r="X227" s="99">
        <v>0</v>
      </c>
      <c r="Y227" s="83"/>
      <c r="Z227" s="83"/>
      <c r="AA227" s="83">
        <v>0</v>
      </c>
      <c r="AB227" s="83"/>
      <c r="AC227" s="83"/>
      <c r="AD227" s="99">
        <v>0</v>
      </c>
      <c r="AE227" s="83"/>
      <c r="AF227" s="83"/>
      <c r="AG227" s="99">
        <v>0</v>
      </c>
      <c r="AH227" s="83"/>
      <c r="AI227" s="83"/>
      <c r="AJ227" s="99">
        <v>0</v>
      </c>
      <c r="AK227" s="83"/>
      <c r="AL227" s="83"/>
      <c r="AM227" s="99">
        <v>-28702</v>
      </c>
      <c r="AN227" s="83"/>
      <c r="AO227" s="83"/>
      <c r="AP227" s="99">
        <v>-28702</v>
      </c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</row>
    <row r="228" spans="1:750" s="26" customFormat="1">
      <c r="A228" s="23">
        <v>36802</v>
      </c>
      <c r="B228" s="23"/>
      <c r="C228" s="77" t="s">
        <v>188</v>
      </c>
      <c r="D228" s="24"/>
      <c r="E228" s="24"/>
      <c r="F228" s="99">
        <v>3320133</v>
      </c>
      <c r="G228" s="83"/>
      <c r="H228" s="83"/>
      <c r="I228" s="99">
        <v>182957</v>
      </c>
      <c r="J228" s="83"/>
      <c r="K228" s="83"/>
      <c r="L228" s="99">
        <v>367173</v>
      </c>
      <c r="M228" s="83"/>
      <c r="N228" s="83"/>
      <c r="O228" s="99">
        <v>112510</v>
      </c>
      <c r="P228" s="83"/>
      <c r="Q228" s="83"/>
      <c r="R228" s="99">
        <v>371918</v>
      </c>
      <c r="S228" s="83"/>
      <c r="T228" s="99">
        <v>1034558</v>
      </c>
      <c r="U228" s="83"/>
      <c r="V228" s="84"/>
      <c r="W228" s="83"/>
      <c r="X228" s="99">
        <v>0</v>
      </c>
      <c r="Y228" s="83"/>
      <c r="Z228" s="83"/>
      <c r="AA228" s="83">
        <v>0</v>
      </c>
      <c r="AB228" s="83"/>
      <c r="AC228" s="83"/>
      <c r="AD228" s="99">
        <v>0</v>
      </c>
      <c r="AE228" s="83"/>
      <c r="AF228" s="83"/>
      <c r="AG228" s="99">
        <v>0</v>
      </c>
      <c r="AH228" s="83"/>
      <c r="AI228" s="83"/>
      <c r="AJ228" s="99">
        <v>959770</v>
      </c>
      <c r="AK228" s="83"/>
      <c r="AL228" s="83"/>
      <c r="AM228" s="99">
        <v>224222</v>
      </c>
      <c r="AN228" s="83"/>
      <c r="AO228" s="83"/>
      <c r="AP228" s="99">
        <v>1183992</v>
      </c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</row>
    <row r="229" spans="1:750" s="26" customFormat="1">
      <c r="A229" s="23">
        <v>36810</v>
      </c>
      <c r="B229" s="23"/>
      <c r="C229" s="77" t="s">
        <v>309</v>
      </c>
      <c r="D229" s="24"/>
      <c r="E229" s="24"/>
      <c r="F229" s="99">
        <v>80081893</v>
      </c>
      <c r="G229" s="83"/>
      <c r="H229" s="83"/>
      <c r="I229" s="99">
        <v>4412943</v>
      </c>
      <c r="J229" s="83"/>
      <c r="K229" s="83"/>
      <c r="L229" s="99">
        <v>8856236</v>
      </c>
      <c r="M229" s="83"/>
      <c r="N229" s="83"/>
      <c r="O229" s="99">
        <v>2713751</v>
      </c>
      <c r="P229" s="83"/>
      <c r="Q229" s="83"/>
      <c r="R229" s="99">
        <v>0</v>
      </c>
      <c r="S229" s="83"/>
      <c r="T229" s="99">
        <v>15982930</v>
      </c>
      <c r="U229" s="83"/>
      <c r="V229" s="84"/>
      <c r="W229" s="83"/>
      <c r="X229" s="99">
        <v>0</v>
      </c>
      <c r="Y229" s="83"/>
      <c r="Z229" s="83"/>
      <c r="AA229" s="83">
        <v>0</v>
      </c>
      <c r="AB229" s="83"/>
      <c r="AC229" s="83"/>
      <c r="AD229" s="99">
        <v>1203038</v>
      </c>
      <c r="AE229" s="83"/>
      <c r="AF229" s="83"/>
      <c r="AG229" s="99">
        <v>1203038</v>
      </c>
      <c r="AH229" s="83"/>
      <c r="AI229" s="83"/>
      <c r="AJ229" s="99">
        <v>23149740</v>
      </c>
      <c r="AK229" s="83"/>
      <c r="AL229" s="83"/>
      <c r="AM229" s="99">
        <v>-650814</v>
      </c>
      <c r="AN229" s="83"/>
      <c r="AO229" s="83"/>
      <c r="AP229" s="99">
        <v>22498926</v>
      </c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</row>
    <row r="230" spans="1:750" s="26" customFormat="1">
      <c r="A230" s="23">
        <v>36900</v>
      </c>
      <c r="B230" s="23"/>
      <c r="C230" s="77" t="s">
        <v>189</v>
      </c>
      <c r="D230" s="24"/>
      <c r="E230" s="24"/>
      <c r="F230" s="99">
        <v>7719188</v>
      </c>
      <c r="G230" s="83"/>
      <c r="H230" s="83"/>
      <c r="I230" s="99">
        <v>425369</v>
      </c>
      <c r="J230" s="83"/>
      <c r="K230" s="83"/>
      <c r="L230" s="99">
        <v>853663</v>
      </c>
      <c r="M230" s="83"/>
      <c r="N230" s="83"/>
      <c r="O230" s="99">
        <v>261582</v>
      </c>
      <c r="P230" s="83"/>
      <c r="Q230" s="83"/>
      <c r="R230" s="99">
        <v>33844</v>
      </c>
      <c r="S230" s="83"/>
      <c r="T230" s="99">
        <v>1574458</v>
      </c>
      <c r="U230" s="83"/>
      <c r="V230" s="84"/>
      <c r="W230" s="83"/>
      <c r="X230" s="99">
        <v>0</v>
      </c>
      <c r="Y230" s="83"/>
      <c r="Z230" s="83"/>
      <c r="AA230" s="83">
        <v>0</v>
      </c>
      <c r="AB230" s="83"/>
      <c r="AC230" s="83"/>
      <c r="AD230" s="99">
        <v>22020</v>
      </c>
      <c r="AE230" s="83"/>
      <c r="AF230" s="83"/>
      <c r="AG230" s="99">
        <v>22020</v>
      </c>
      <c r="AH230" s="83"/>
      <c r="AI230" s="83"/>
      <c r="AJ230" s="99">
        <v>2231431</v>
      </c>
      <c r="AK230" s="83"/>
      <c r="AL230" s="83"/>
      <c r="AM230" s="99">
        <v>-5692</v>
      </c>
      <c r="AN230" s="83"/>
      <c r="AO230" s="83"/>
      <c r="AP230" s="99">
        <v>2225739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</row>
    <row r="231" spans="1:750">
      <c r="A231" s="101">
        <v>36901</v>
      </c>
      <c r="B231" s="27"/>
      <c r="C231" s="78" t="s">
        <v>190</v>
      </c>
      <c r="D231" s="28"/>
      <c r="E231" s="28"/>
      <c r="F231" s="98">
        <v>3047080</v>
      </c>
      <c r="G231" s="84"/>
      <c r="H231" s="84"/>
      <c r="I231" s="98">
        <v>167910</v>
      </c>
      <c r="J231" s="84"/>
      <c r="K231" s="84"/>
      <c r="L231" s="98">
        <v>336976</v>
      </c>
      <c r="M231" s="84"/>
      <c r="N231" s="84"/>
      <c r="O231" s="98">
        <v>103257</v>
      </c>
      <c r="P231" s="84"/>
      <c r="Q231" s="84"/>
      <c r="R231" s="98">
        <v>75961</v>
      </c>
      <c r="S231" s="84"/>
      <c r="T231" s="98">
        <v>684104</v>
      </c>
      <c r="U231" s="84"/>
      <c r="V231" s="84"/>
      <c r="W231" s="84"/>
      <c r="X231" s="98">
        <v>0</v>
      </c>
      <c r="Y231" s="84"/>
      <c r="Z231" s="84"/>
      <c r="AA231" s="84">
        <v>0</v>
      </c>
      <c r="AB231" s="84"/>
      <c r="AC231" s="84"/>
      <c r="AD231" s="98">
        <v>45476</v>
      </c>
      <c r="AE231" s="84"/>
      <c r="AF231" s="84"/>
      <c r="AG231" s="98">
        <v>45476</v>
      </c>
      <c r="AH231" s="84"/>
      <c r="AI231" s="84"/>
      <c r="AJ231" s="98">
        <v>880837</v>
      </c>
      <c r="AK231" s="84"/>
      <c r="AL231" s="84"/>
      <c r="AM231" s="98">
        <v>46730</v>
      </c>
      <c r="AN231" s="84"/>
      <c r="AO231" s="84"/>
      <c r="AP231" s="98">
        <v>927567</v>
      </c>
    </row>
    <row r="232" spans="1:750">
      <c r="A232" s="101">
        <v>36905</v>
      </c>
      <c r="B232" s="27"/>
      <c r="C232" s="78" t="s">
        <v>191</v>
      </c>
      <c r="D232" s="28"/>
      <c r="E232" s="28"/>
      <c r="F232" s="98">
        <v>2810273</v>
      </c>
      <c r="G232" s="84"/>
      <c r="H232" s="84"/>
      <c r="I232" s="98">
        <v>154861</v>
      </c>
      <c r="J232" s="84"/>
      <c r="K232" s="84"/>
      <c r="L232" s="98">
        <v>310787</v>
      </c>
      <c r="M232" s="84"/>
      <c r="N232" s="84"/>
      <c r="O232" s="98">
        <v>95232</v>
      </c>
      <c r="P232" s="84"/>
      <c r="Q232" s="84"/>
      <c r="R232" s="98">
        <v>57019</v>
      </c>
      <c r="S232" s="84"/>
      <c r="T232" s="98">
        <v>617899</v>
      </c>
      <c r="U232" s="84"/>
      <c r="V232" s="84"/>
      <c r="W232" s="84"/>
      <c r="X232" s="98">
        <v>0</v>
      </c>
      <c r="Y232" s="84"/>
      <c r="Z232" s="84"/>
      <c r="AA232" s="84">
        <v>0</v>
      </c>
      <c r="AB232" s="84"/>
      <c r="AC232" s="84"/>
      <c r="AD232" s="98">
        <v>0</v>
      </c>
      <c r="AE232" s="84"/>
      <c r="AF232" s="84"/>
      <c r="AG232" s="98">
        <v>0</v>
      </c>
      <c r="AH232" s="84"/>
      <c r="AI232" s="84"/>
      <c r="AJ232" s="98">
        <v>812382</v>
      </c>
      <c r="AK232" s="84"/>
      <c r="AL232" s="84"/>
      <c r="AM232" s="98">
        <v>70451</v>
      </c>
      <c r="AN232" s="84"/>
      <c r="AO232" s="84"/>
      <c r="AP232" s="98">
        <v>882833</v>
      </c>
    </row>
    <row r="233" spans="1:750">
      <c r="A233" s="101">
        <v>37000</v>
      </c>
      <c r="B233" s="27"/>
      <c r="C233" s="78" t="s">
        <v>192</v>
      </c>
      <c r="D233" s="28"/>
      <c r="E233" s="28"/>
      <c r="F233" s="98">
        <v>24886497</v>
      </c>
      <c r="G233" s="84"/>
      <c r="H233" s="84"/>
      <c r="I233" s="98">
        <v>1371380</v>
      </c>
      <c r="J233" s="84"/>
      <c r="K233" s="84"/>
      <c r="L233" s="98">
        <v>2752191</v>
      </c>
      <c r="M233" s="84"/>
      <c r="N233" s="84"/>
      <c r="O233" s="98">
        <v>843334</v>
      </c>
      <c r="P233" s="84"/>
      <c r="Q233" s="84"/>
      <c r="R233" s="98">
        <v>0</v>
      </c>
      <c r="S233" s="84"/>
      <c r="T233" s="98">
        <v>4966905</v>
      </c>
      <c r="U233" s="84"/>
      <c r="V233" s="84"/>
      <c r="W233" s="84"/>
      <c r="X233" s="98">
        <v>0</v>
      </c>
      <c r="Y233" s="84"/>
      <c r="Z233" s="84"/>
      <c r="AA233" s="84">
        <v>0</v>
      </c>
      <c r="AB233" s="84"/>
      <c r="AC233" s="84"/>
      <c r="AD233" s="98">
        <v>740070</v>
      </c>
      <c r="AE233" s="84"/>
      <c r="AF233" s="84"/>
      <c r="AG233" s="98">
        <v>740070</v>
      </c>
      <c r="AH233" s="84"/>
      <c r="AI233" s="84"/>
      <c r="AJ233" s="98">
        <v>7194085</v>
      </c>
      <c r="AK233" s="84"/>
      <c r="AL233" s="84"/>
      <c r="AM233" s="98">
        <v>-423988</v>
      </c>
      <c r="AN233" s="84"/>
      <c r="AO233" s="84"/>
      <c r="AP233" s="98">
        <v>6770097</v>
      </c>
    </row>
    <row r="234" spans="1:750" s="11" customFormat="1">
      <c r="A234" s="101">
        <v>37001</v>
      </c>
      <c r="B234" s="27"/>
      <c r="C234" s="78" t="s">
        <v>286</v>
      </c>
      <c r="D234" s="28"/>
      <c r="E234" s="28"/>
      <c r="F234" s="97">
        <v>2096226</v>
      </c>
      <c r="G234" s="82"/>
      <c r="H234" s="82"/>
      <c r="I234" s="97">
        <v>115513</v>
      </c>
      <c r="J234" s="82"/>
      <c r="K234" s="82"/>
      <c r="L234" s="97">
        <v>231821</v>
      </c>
      <c r="M234" s="82"/>
      <c r="N234" s="82"/>
      <c r="O234" s="97">
        <v>71035</v>
      </c>
      <c r="P234" s="82"/>
      <c r="Q234" s="82"/>
      <c r="R234" s="97">
        <v>267956</v>
      </c>
      <c r="S234" s="82"/>
      <c r="T234" s="97">
        <v>686325</v>
      </c>
      <c r="U234" s="82"/>
      <c r="V234" s="82"/>
      <c r="W234" s="82"/>
      <c r="X234" s="97">
        <v>0</v>
      </c>
      <c r="Y234" s="82"/>
      <c r="Z234" s="82"/>
      <c r="AA234" s="82">
        <v>0</v>
      </c>
      <c r="AB234" s="82"/>
      <c r="AC234" s="82"/>
      <c r="AD234" s="97">
        <v>0</v>
      </c>
      <c r="AE234" s="82"/>
      <c r="AF234" s="82"/>
      <c r="AG234" s="97">
        <v>0</v>
      </c>
      <c r="AH234" s="82"/>
      <c r="AI234" s="82"/>
      <c r="AJ234" s="97">
        <v>605968</v>
      </c>
      <c r="AK234" s="82"/>
      <c r="AL234" s="82"/>
      <c r="AM234" s="97">
        <v>192541</v>
      </c>
      <c r="AN234" s="82"/>
      <c r="AO234" s="82"/>
      <c r="AP234" s="97">
        <v>798509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</row>
    <row r="235" spans="1:750">
      <c r="A235" s="101">
        <v>37005</v>
      </c>
      <c r="B235" s="27"/>
      <c r="C235" s="78" t="s">
        <v>193</v>
      </c>
      <c r="D235" s="28"/>
      <c r="E235" s="28"/>
      <c r="F235" s="98">
        <v>6448162</v>
      </c>
      <c r="G235" s="84"/>
      <c r="H235" s="82"/>
      <c r="I235" s="98">
        <v>355328</v>
      </c>
      <c r="J235" s="84"/>
      <c r="K235" s="82"/>
      <c r="L235" s="98">
        <v>713101</v>
      </c>
      <c r="M235" s="84"/>
      <c r="N235" s="82"/>
      <c r="O235" s="98">
        <v>218510</v>
      </c>
      <c r="P235" s="84"/>
      <c r="Q235" s="82"/>
      <c r="R235" s="98">
        <v>217352</v>
      </c>
      <c r="S235" s="82"/>
      <c r="T235" s="98">
        <v>1504291</v>
      </c>
      <c r="U235" s="82"/>
      <c r="V235" s="84"/>
      <c r="W235" s="82"/>
      <c r="X235" s="98">
        <v>0</v>
      </c>
      <c r="Y235" s="84"/>
      <c r="Z235" s="82"/>
      <c r="AA235" s="84">
        <v>0</v>
      </c>
      <c r="AB235" s="84"/>
      <c r="AC235" s="82"/>
      <c r="AD235" s="98">
        <v>0</v>
      </c>
      <c r="AE235" s="84"/>
      <c r="AF235" s="82"/>
      <c r="AG235" s="98">
        <v>0</v>
      </c>
      <c r="AH235" s="84"/>
      <c r="AI235" s="82"/>
      <c r="AJ235" s="98">
        <v>1864008</v>
      </c>
      <c r="AK235" s="84"/>
      <c r="AL235" s="82"/>
      <c r="AM235" s="98">
        <v>104954</v>
      </c>
      <c r="AN235" s="84"/>
      <c r="AO235" s="82"/>
      <c r="AP235" s="98">
        <v>1968962</v>
      </c>
    </row>
    <row r="236" spans="1:750">
      <c r="A236" s="101">
        <v>37100</v>
      </c>
      <c r="B236" s="27"/>
      <c r="C236" s="78" t="s">
        <v>194</v>
      </c>
      <c r="D236" s="28"/>
      <c r="E236" s="28"/>
      <c r="F236" s="98">
        <v>41607981</v>
      </c>
      <c r="G236" s="84"/>
      <c r="H236" s="84"/>
      <c r="I236" s="98">
        <v>2292823</v>
      </c>
      <c r="J236" s="84"/>
      <c r="K236" s="84"/>
      <c r="L236" s="98">
        <v>4601416</v>
      </c>
      <c r="M236" s="84"/>
      <c r="N236" s="84"/>
      <c r="O236" s="98">
        <v>1409978</v>
      </c>
      <c r="P236" s="84"/>
      <c r="Q236" s="84"/>
      <c r="R236" s="98">
        <v>297730</v>
      </c>
      <c r="S236" s="84"/>
      <c r="T236" s="98">
        <v>8601947</v>
      </c>
      <c r="U236" s="84"/>
      <c r="V236" s="84"/>
      <c r="W236" s="84"/>
      <c r="X236" s="98">
        <v>0</v>
      </c>
      <c r="Y236" s="84"/>
      <c r="Z236" s="84"/>
      <c r="AA236" s="84">
        <v>0</v>
      </c>
      <c r="AB236" s="84"/>
      <c r="AC236" s="84"/>
      <c r="AD236" s="98">
        <v>78421</v>
      </c>
      <c r="AE236" s="84"/>
      <c r="AF236" s="84"/>
      <c r="AG236" s="98">
        <v>78421</v>
      </c>
      <c r="AH236" s="84"/>
      <c r="AI236" s="84"/>
      <c r="AJ236" s="98">
        <v>12027862</v>
      </c>
      <c r="AK236" s="84"/>
      <c r="AL236" s="84"/>
      <c r="AM236" s="98">
        <v>82847</v>
      </c>
      <c r="AN236" s="84"/>
      <c r="AO236" s="84"/>
      <c r="AP236" s="98">
        <v>12110709</v>
      </c>
    </row>
    <row r="237" spans="1:750" s="25" customFormat="1">
      <c r="A237" s="23">
        <v>37200</v>
      </c>
      <c r="B237" s="23"/>
      <c r="C237" s="77" t="s">
        <v>195</v>
      </c>
      <c r="D237" s="24"/>
      <c r="E237" s="24"/>
      <c r="F237" s="100">
        <v>8366783</v>
      </c>
      <c r="G237" s="81"/>
      <c r="H237" s="81"/>
      <c r="I237" s="100">
        <v>461055</v>
      </c>
      <c r="J237" s="81"/>
      <c r="K237" s="81"/>
      <c r="L237" s="100">
        <v>925280</v>
      </c>
      <c r="M237" s="81"/>
      <c r="N237" s="81"/>
      <c r="O237" s="100">
        <v>283527</v>
      </c>
      <c r="P237" s="81"/>
      <c r="Q237" s="81"/>
      <c r="R237" s="100">
        <v>17735</v>
      </c>
      <c r="S237" s="81"/>
      <c r="T237" s="100">
        <v>1687597</v>
      </c>
      <c r="U237" s="81"/>
      <c r="V237" s="82"/>
      <c r="W237" s="81"/>
      <c r="X237" s="100">
        <v>0</v>
      </c>
      <c r="Y237" s="81"/>
      <c r="Z237" s="81"/>
      <c r="AA237" s="81">
        <v>0</v>
      </c>
      <c r="AB237" s="81"/>
      <c r="AC237" s="81"/>
      <c r="AD237" s="100">
        <v>77346</v>
      </c>
      <c r="AE237" s="81"/>
      <c r="AF237" s="81"/>
      <c r="AG237" s="100">
        <v>77346</v>
      </c>
      <c r="AH237" s="81"/>
      <c r="AI237" s="81"/>
      <c r="AJ237" s="100">
        <v>2418635</v>
      </c>
      <c r="AK237" s="81"/>
      <c r="AL237" s="81"/>
      <c r="AM237" s="100">
        <v>-62053</v>
      </c>
      <c r="AN237" s="81"/>
      <c r="AO237" s="81"/>
      <c r="AP237" s="100">
        <v>2356582</v>
      </c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</row>
    <row r="238" spans="1:750" s="26" customFormat="1">
      <c r="A238" s="23">
        <v>37300</v>
      </c>
      <c r="B238" s="23"/>
      <c r="C238" s="77" t="s">
        <v>196</v>
      </c>
      <c r="D238" s="24"/>
      <c r="E238" s="24"/>
      <c r="F238" s="99">
        <v>21597778</v>
      </c>
      <c r="G238" s="83"/>
      <c r="H238" s="83"/>
      <c r="I238" s="99">
        <v>1190154</v>
      </c>
      <c r="J238" s="83"/>
      <c r="K238" s="83"/>
      <c r="L238" s="99">
        <v>2388493</v>
      </c>
      <c r="M238" s="83"/>
      <c r="N238" s="83"/>
      <c r="O238" s="99">
        <v>731888</v>
      </c>
      <c r="P238" s="83"/>
      <c r="Q238" s="83"/>
      <c r="R238" s="99">
        <v>0</v>
      </c>
      <c r="S238" s="83"/>
      <c r="T238" s="99">
        <v>4310535</v>
      </c>
      <c r="U238" s="83"/>
      <c r="V238" s="84"/>
      <c r="W238" s="83"/>
      <c r="X238" s="99">
        <v>0</v>
      </c>
      <c r="Y238" s="83"/>
      <c r="Z238" s="83"/>
      <c r="AA238" s="83">
        <v>0</v>
      </c>
      <c r="AB238" s="83"/>
      <c r="AC238" s="83"/>
      <c r="AD238" s="99">
        <v>1059986</v>
      </c>
      <c r="AE238" s="83"/>
      <c r="AF238" s="83"/>
      <c r="AG238" s="99">
        <v>1059986</v>
      </c>
      <c r="AH238" s="83"/>
      <c r="AI238" s="83"/>
      <c r="AJ238" s="99">
        <v>6243396</v>
      </c>
      <c r="AK238" s="83"/>
      <c r="AL238" s="83"/>
      <c r="AM238" s="99">
        <v>-411697</v>
      </c>
      <c r="AN238" s="83"/>
      <c r="AO238" s="83"/>
      <c r="AP238" s="99">
        <v>5831699</v>
      </c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</row>
    <row r="239" spans="1:750" s="26" customFormat="1">
      <c r="A239" s="23">
        <v>37301</v>
      </c>
      <c r="B239" s="23"/>
      <c r="C239" s="77" t="s">
        <v>197</v>
      </c>
      <c r="D239" s="24"/>
      <c r="E239" s="24"/>
      <c r="F239" s="99">
        <v>2591588</v>
      </c>
      <c r="G239" s="83"/>
      <c r="H239" s="83"/>
      <c r="I239" s="99">
        <v>142810</v>
      </c>
      <c r="J239" s="83"/>
      <c r="K239" s="83"/>
      <c r="L239" s="99">
        <v>286603</v>
      </c>
      <c r="M239" s="83"/>
      <c r="N239" s="83"/>
      <c r="O239" s="99">
        <v>87822</v>
      </c>
      <c r="P239" s="83"/>
      <c r="Q239" s="83"/>
      <c r="R239" s="99">
        <v>10814</v>
      </c>
      <c r="S239" s="83"/>
      <c r="T239" s="99">
        <v>528049</v>
      </c>
      <c r="U239" s="83"/>
      <c r="V239" s="84"/>
      <c r="W239" s="83"/>
      <c r="X239" s="99">
        <v>0</v>
      </c>
      <c r="Y239" s="83"/>
      <c r="Z239" s="83"/>
      <c r="AA239" s="83">
        <v>0</v>
      </c>
      <c r="AB239" s="83"/>
      <c r="AC239" s="83"/>
      <c r="AD239" s="99">
        <v>35902</v>
      </c>
      <c r="AE239" s="83"/>
      <c r="AF239" s="83"/>
      <c r="AG239" s="99">
        <v>35902</v>
      </c>
      <c r="AH239" s="83"/>
      <c r="AI239" s="83"/>
      <c r="AJ239" s="99">
        <v>749166</v>
      </c>
      <c r="AK239" s="83"/>
      <c r="AL239" s="83"/>
      <c r="AM239" s="99">
        <v>4158</v>
      </c>
      <c r="AN239" s="83"/>
      <c r="AO239" s="83"/>
      <c r="AP239" s="99">
        <v>753324</v>
      </c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</row>
    <row r="240" spans="1:750" s="26" customFormat="1">
      <c r="A240" s="23">
        <v>37305</v>
      </c>
      <c r="B240" s="23"/>
      <c r="C240" s="77" t="s">
        <v>198</v>
      </c>
      <c r="D240" s="24"/>
      <c r="E240" s="24"/>
      <c r="F240" s="99">
        <v>5266542</v>
      </c>
      <c r="G240" s="83"/>
      <c r="H240" s="83"/>
      <c r="I240" s="99">
        <v>290215</v>
      </c>
      <c r="J240" s="83"/>
      <c r="K240" s="83"/>
      <c r="L240" s="99">
        <v>582426</v>
      </c>
      <c r="M240" s="83"/>
      <c r="N240" s="83"/>
      <c r="O240" s="99">
        <v>178468</v>
      </c>
      <c r="P240" s="83"/>
      <c r="Q240" s="83"/>
      <c r="R240" s="99">
        <v>81122</v>
      </c>
      <c r="S240" s="83"/>
      <c r="T240" s="99">
        <v>1132231</v>
      </c>
      <c r="U240" s="83"/>
      <c r="V240" s="84"/>
      <c r="W240" s="83"/>
      <c r="X240" s="99">
        <v>0</v>
      </c>
      <c r="Y240" s="83"/>
      <c r="Z240" s="83"/>
      <c r="AA240" s="83">
        <v>0</v>
      </c>
      <c r="AB240" s="83"/>
      <c r="AC240" s="83"/>
      <c r="AD240" s="99">
        <v>156384</v>
      </c>
      <c r="AE240" s="83"/>
      <c r="AF240" s="83"/>
      <c r="AG240" s="99">
        <v>156384</v>
      </c>
      <c r="AH240" s="83"/>
      <c r="AI240" s="83"/>
      <c r="AJ240" s="99">
        <v>1522430</v>
      </c>
      <c r="AK240" s="83"/>
      <c r="AL240" s="83"/>
      <c r="AM240" s="99">
        <v>-63636</v>
      </c>
      <c r="AN240" s="83"/>
      <c r="AO240" s="83"/>
      <c r="AP240" s="99">
        <v>1458794</v>
      </c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</row>
    <row r="241" spans="1:750" s="26" customFormat="1">
      <c r="A241" s="23">
        <v>37400</v>
      </c>
      <c r="B241" s="23"/>
      <c r="C241" s="77" t="s">
        <v>199</v>
      </c>
      <c r="D241" s="24"/>
      <c r="E241" s="24"/>
      <c r="F241" s="99">
        <v>110997306</v>
      </c>
      <c r="G241" s="83"/>
      <c r="H241" s="83"/>
      <c r="I241" s="99">
        <v>6116548</v>
      </c>
      <c r="J241" s="83"/>
      <c r="K241" s="83"/>
      <c r="L241" s="99">
        <v>12275164</v>
      </c>
      <c r="M241" s="83"/>
      <c r="N241" s="83"/>
      <c r="O241" s="99">
        <v>3761387</v>
      </c>
      <c r="P241" s="83"/>
      <c r="Q241" s="83"/>
      <c r="R241" s="99">
        <v>0</v>
      </c>
      <c r="S241" s="83"/>
      <c r="T241" s="99">
        <v>22153099</v>
      </c>
      <c r="U241" s="83"/>
      <c r="V241" s="84"/>
      <c r="W241" s="83"/>
      <c r="X241" s="99">
        <v>0</v>
      </c>
      <c r="Y241" s="83"/>
      <c r="Z241" s="83"/>
      <c r="AA241" s="83">
        <v>0</v>
      </c>
      <c r="AB241" s="83"/>
      <c r="AC241" s="83"/>
      <c r="AD241" s="99">
        <v>1705156</v>
      </c>
      <c r="AE241" s="83"/>
      <c r="AF241" s="83"/>
      <c r="AG241" s="99">
        <v>1705156</v>
      </c>
      <c r="AH241" s="83"/>
      <c r="AI241" s="83"/>
      <c r="AJ241" s="99">
        <v>32086639</v>
      </c>
      <c r="AK241" s="83"/>
      <c r="AL241" s="83"/>
      <c r="AM241" s="99">
        <v>-1334666</v>
      </c>
      <c r="AN241" s="83"/>
      <c r="AO241" s="83"/>
      <c r="AP241" s="99">
        <v>30751973</v>
      </c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</row>
    <row r="242" spans="1:750" s="26" customFormat="1">
      <c r="A242" s="23">
        <v>37405</v>
      </c>
      <c r="B242" s="23"/>
      <c r="C242" s="77" t="s">
        <v>200</v>
      </c>
      <c r="D242" s="24"/>
      <c r="E242" s="24"/>
      <c r="F242" s="99">
        <v>22344445</v>
      </c>
      <c r="G242" s="83"/>
      <c r="H242" s="83"/>
      <c r="I242" s="99">
        <v>1231299</v>
      </c>
      <c r="J242" s="83"/>
      <c r="K242" s="83"/>
      <c r="L242" s="99">
        <v>2471067</v>
      </c>
      <c r="M242" s="83"/>
      <c r="N242" s="83"/>
      <c r="O242" s="99">
        <v>757191</v>
      </c>
      <c r="P242" s="83"/>
      <c r="Q242" s="83"/>
      <c r="R242" s="99">
        <v>0</v>
      </c>
      <c r="S242" s="83"/>
      <c r="T242" s="99">
        <v>4459557</v>
      </c>
      <c r="U242" s="83"/>
      <c r="V242" s="84"/>
      <c r="W242" s="83"/>
      <c r="X242" s="99">
        <v>0</v>
      </c>
      <c r="Y242" s="83"/>
      <c r="Z242" s="83"/>
      <c r="AA242" s="83">
        <v>0</v>
      </c>
      <c r="AB242" s="83"/>
      <c r="AC242" s="83"/>
      <c r="AD242" s="99">
        <v>1011490</v>
      </c>
      <c r="AE242" s="83"/>
      <c r="AF242" s="83"/>
      <c r="AG242" s="99">
        <v>1011490</v>
      </c>
      <c r="AH242" s="83"/>
      <c r="AI242" s="83"/>
      <c r="AJ242" s="99">
        <v>6459239</v>
      </c>
      <c r="AK242" s="83"/>
      <c r="AL242" s="83"/>
      <c r="AM242" s="99">
        <v>-440661</v>
      </c>
      <c r="AN242" s="83"/>
      <c r="AO242" s="83"/>
      <c r="AP242" s="99">
        <v>6018578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</row>
    <row r="243" spans="1:750" s="25" customFormat="1">
      <c r="A243" s="23">
        <v>37500</v>
      </c>
      <c r="B243" s="23"/>
      <c r="C243" s="77" t="s">
        <v>201</v>
      </c>
      <c r="D243" s="24"/>
      <c r="E243" s="24"/>
      <c r="F243" s="100">
        <v>11823442</v>
      </c>
      <c r="G243" s="81"/>
      <c r="H243" s="81"/>
      <c r="I243" s="100">
        <v>651535</v>
      </c>
      <c r="J243" s="81"/>
      <c r="K243" s="81"/>
      <c r="L243" s="100">
        <v>1307551</v>
      </c>
      <c r="M243" s="81"/>
      <c r="N243" s="81"/>
      <c r="O243" s="100">
        <v>400663</v>
      </c>
      <c r="P243" s="81"/>
      <c r="Q243" s="81"/>
      <c r="R243" s="100">
        <v>33607</v>
      </c>
      <c r="S243" s="81"/>
      <c r="T243" s="100">
        <v>2393356</v>
      </c>
      <c r="U243" s="81"/>
      <c r="V243" s="82"/>
      <c r="W243" s="81"/>
      <c r="X243" s="100">
        <v>0</v>
      </c>
      <c r="Y243" s="81"/>
      <c r="Z243" s="81"/>
      <c r="AA243" s="81">
        <v>0</v>
      </c>
      <c r="AB243" s="81"/>
      <c r="AC243" s="81"/>
      <c r="AD243" s="100">
        <v>113226</v>
      </c>
      <c r="AE243" s="81"/>
      <c r="AF243" s="81"/>
      <c r="AG243" s="100">
        <v>113226</v>
      </c>
      <c r="AH243" s="81"/>
      <c r="AI243" s="81"/>
      <c r="AJ243" s="100">
        <v>3417871</v>
      </c>
      <c r="AK243" s="81"/>
      <c r="AL243" s="81"/>
      <c r="AM243" s="100">
        <v>-41981</v>
      </c>
      <c r="AN243" s="81"/>
      <c r="AO243" s="81"/>
      <c r="AP243" s="100">
        <v>3375890</v>
      </c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</row>
    <row r="244" spans="1:750" s="26" customFormat="1">
      <c r="A244" s="23">
        <v>37600</v>
      </c>
      <c r="B244" s="23"/>
      <c r="C244" s="77" t="s">
        <v>202</v>
      </c>
      <c r="D244" s="24"/>
      <c r="E244" s="24"/>
      <c r="F244" s="99">
        <v>70009132</v>
      </c>
      <c r="G244" s="83"/>
      <c r="H244" s="83"/>
      <c r="I244" s="99">
        <v>3857880</v>
      </c>
      <c r="J244" s="83"/>
      <c r="K244" s="83"/>
      <c r="L244" s="99">
        <v>7742292</v>
      </c>
      <c r="M244" s="83"/>
      <c r="N244" s="83"/>
      <c r="O244" s="99">
        <v>2372413</v>
      </c>
      <c r="P244" s="83"/>
      <c r="Q244" s="83"/>
      <c r="R244" s="99">
        <v>0</v>
      </c>
      <c r="S244" s="83"/>
      <c r="T244" s="99">
        <v>13972585</v>
      </c>
      <c r="U244" s="83"/>
      <c r="V244" s="84"/>
      <c r="W244" s="83"/>
      <c r="X244" s="99">
        <v>0</v>
      </c>
      <c r="Y244" s="83"/>
      <c r="Z244" s="83"/>
      <c r="AA244" s="83">
        <v>0</v>
      </c>
      <c r="AB244" s="83"/>
      <c r="AC244" s="83"/>
      <c r="AD244" s="99">
        <v>2842923</v>
      </c>
      <c r="AE244" s="83"/>
      <c r="AF244" s="83"/>
      <c r="AG244" s="99">
        <v>2842923</v>
      </c>
      <c r="AH244" s="83"/>
      <c r="AI244" s="83"/>
      <c r="AJ244" s="99">
        <v>20237948</v>
      </c>
      <c r="AK244" s="83"/>
      <c r="AL244" s="83"/>
      <c r="AM244" s="99">
        <v>-1656751</v>
      </c>
      <c r="AN244" s="83"/>
      <c r="AO244" s="83"/>
      <c r="AP244" s="99">
        <v>18581197</v>
      </c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</row>
    <row r="245" spans="1:750" s="26" customFormat="1">
      <c r="A245" s="23">
        <v>37601</v>
      </c>
      <c r="B245" s="23"/>
      <c r="C245" s="77" t="s">
        <v>203</v>
      </c>
      <c r="D245" s="24"/>
      <c r="E245" s="24"/>
      <c r="F245" s="99">
        <v>6312843</v>
      </c>
      <c r="G245" s="83"/>
      <c r="H245" s="83"/>
      <c r="I245" s="99">
        <v>347872</v>
      </c>
      <c r="J245" s="83"/>
      <c r="K245" s="83"/>
      <c r="L245" s="99">
        <v>698136</v>
      </c>
      <c r="M245" s="83"/>
      <c r="N245" s="83"/>
      <c r="O245" s="99">
        <v>213925</v>
      </c>
      <c r="P245" s="83"/>
      <c r="Q245" s="83"/>
      <c r="R245" s="99">
        <v>596381</v>
      </c>
      <c r="S245" s="83"/>
      <c r="T245" s="99">
        <v>1856314</v>
      </c>
      <c r="U245" s="83"/>
      <c r="V245" s="84"/>
      <c r="W245" s="83"/>
      <c r="X245" s="99">
        <v>0</v>
      </c>
      <c r="Y245" s="83"/>
      <c r="Z245" s="83"/>
      <c r="AA245" s="83">
        <v>0</v>
      </c>
      <c r="AB245" s="83"/>
      <c r="AC245" s="83"/>
      <c r="AD245" s="99">
        <v>0</v>
      </c>
      <c r="AE245" s="83"/>
      <c r="AF245" s="83"/>
      <c r="AG245" s="99">
        <v>0</v>
      </c>
      <c r="AH245" s="83"/>
      <c r="AI245" s="83"/>
      <c r="AJ245" s="99">
        <v>1824891</v>
      </c>
      <c r="AK245" s="83"/>
      <c r="AL245" s="83"/>
      <c r="AM245" s="99">
        <v>411778</v>
      </c>
      <c r="AN245" s="83"/>
      <c r="AO245" s="83"/>
      <c r="AP245" s="99">
        <v>2236669</v>
      </c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</row>
    <row r="246" spans="1:750" s="26" customFormat="1">
      <c r="A246" s="23">
        <v>37605</v>
      </c>
      <c r="B246" s="23"/>
      <c r="C246" s="77" t="s">
        <v>204</v>
      </c>
      <c r="D246" s="24"/>
      <c r="E246" s="24"/>
      <c r="F246" s="99">
        <v>8992630</v>
      </c>
      <c r="G246" s="83"/>
      <c r="H246" s="83"/>
      <c r="I246" s="99">
        <v>495542</v>
      </c>
      <c r="J246" s="83"/>
      <c r="K246" s="83"/>
      <c r="L246" s="99">
        <v>994493</v>
      </c>
      <c r="M246" s="83"/>
      <c r="N246" s="83"/>
      <c r="O246" s="99">
        <v>304735</v>
      </c>
      <c r="P246" s="83"/>
      <c r="Q246" s="83"/>
      <c r="R246" s="99">
        <v>0</v>
      </c>
      <c r="S246" s="83"/>
      <c r="T246" s="99">
        <v>1794770</v>
      </c>
      <c r="U246" s="83"/>
      <c r="V246" s="84"/>
      <c r="W246" s="83"/>
      <c r="X246" s="99">
        <v>0</v>
      </c>
      <c r="Y246" s="83"/>
      <c r="Z246" s="83"/>
      <c r="AA246" s="83">
        <v>0</v>
      </c>
      <c r="AB246" s="83"/>
      <c r="AC246" s="83"/>
      <c r="AD246" s="99">
        <v>203284</v>
      </c>
      <c r="AE246" s="83"/>
      <c r="AF246" s="83"/>
      <c r="AG246" s="99">
        <v>203284</v>
      </c>
      <c r="AH246" s="83"/>
      <c r="AI246" s="83"/>
      <c r="AJ246" s="99">
        <v>2599552</v>
      </c>
      <c r="AK246" s="83"/>
      <c r="AL246" s="83"/>
      <c r="AM246" s="99">
        <v>-84986</v>
      </c>
      <c r="AN246" s="83"/>
      <c r="AO246" s="83"/>
      <c r="AP246" s="99">
        <v>2514566</v>
      </c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</row>
    <row r="247" spans="1:750" s="26" customFormat="1">
      <c r="A247" s="23">
        <v>37610</v>
      </c>
      <c r="B247" s="23"/>
      <c r="C247" s="77" t="s">
        <v>205</v>
      </c>
      <c r="D247" s="24"/>
      <c r="E247" s="24"/>
      <c r="F247" s="99">
        <v>22879678</v>
      </c>
      <c r="G247" s="83"/>
      <c r="H247" s="83"/>
      <c r="I247" s="99">
        <v>1260793</v>
      </c>
      <c r="J247" s="83"/>
      <c r="K247" s="83"/>
      <c r="L247" s="99">
        <v>2530258</v>
      </c>
      <c r="M247" s="83"/>
      <c r="N247" s="83"/>
      <c r="O247" s="99">
        <v>775328</v>
      </c>
      <c r="P247" s="83"/>
      <c r="Q247" s="83"/>
      <c r="R247" s="99">
        <v>0</v>
      </c>
      <c r="S247" s="83"/>
      <c r="T247" s="99">
        <v>4566379</v>
      </c>
      <c r="U247" s="83"/>
      <c r="V247" s="84"/>
      <c r="W247" s="83"/>
      <c r="X247" s="99">
        <v>0</v>
      </c>
      <c r="Y247" s="83"/>
      <c r="Z247" s="83"/>
      <c r="AA247" s="83">
        <v>0</v>
      </c>
      <c r="AB247" s="83"/>
      <c r="AC247" s="83"/>
      <c r="AD247" s="99">
        <v>599495</v>
      </c>
      <c r="AE247" s="83"/>
      <c r="AF247" s="83"/>
      <c r="AG247" s="99">
        <v>599495</v>
      </c>
      <c r="AH247" s="83"/>
      <c r="AI247" s="83"/>
      <c r="AJ247" s="99">
        <v>6613962</v>
      </c>
      <c r="AK247" s="83"/>
      <c r="AL247" s="83"/>
      <c r="AM247" s="99">
        <v>-460058</v>
      </c>
      <c r="AN247" s="83"/>
      <c r="AO247" s="83"/>
      <c r="AP247" s="99">
        <v>6153904</v>
      </c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</row>
    <row r="248" spans="1:750" s="26" customFormat="1">
      <c r="A248" s="23">
        <v>37700</v>
      </c>
      <c r="B248" s="23"/>
      <c r="C248" s="77" t="s">
        <v>206</v>
      </c>
      <c r="D248" s="24"/>
      <c r="E248" s="24"/>
      <c r="F248" s="99">
        <v>30252112</v>
      </c>
      <c r="G248" s="83"/>
      <c r="H248" s="83"/>
      <c r="I248" s="99">
        <v>1667054</v>
      </c>
      <c r="J248" s="83"/>
      <c r="K248" s="83"/>
      <c r="L248" s="99">
        <v>3345573</v>
      </c>
      <c r="M248" s="83"/>
      <c r="N248" s="83"/>
      <c r="O248" s="99">
        <v>1025159</v>
      </c>
      <c r="P248" s="83"/>
      <c r="Q248" s="83"/>
      <c r="R248" s="99">
        <v>0</v>
      </c>
      <c r="S248" s="83"/>
      <c r="T248" s="99">
        <v>6037786</v>
      </c>
      <c r="U248" s="83"/>
      <c r="V248" s="84"/>
      <c r="W248" s="83"/>
      <c r="X248" s="99">
        <v>0</v>
      </c>
      <c r="Y248" s="83"/>
      <c r="Z248" s="83"/>
      <c r="AA248" s="83">
        <v>0</v>
      </c>
      <c r="AB248" s="83"/>
      <c r="AC248" s="83"/>
      <c r="AD248" s="99">
        <v>823634</v>
      </c>
      <c r="AE248" s="83"/>
      <c r="AF248" s="83"/>
      <c r="AG248" s="99">
        <v>823634</v>
      </c>
      <c r="AH248" s="83"/>
      <c r="AI248" s="83"/>
      <c r="AJ248" s="99">
        <v>8745155</v>
      </c>
      <c r="AK248" s="83"/>
      <c r="AL248" s="83"/>
      <c r="AM248" s="99">
        <v>-455413</v>
      </c>
      <c r="AN248" s="83"/>
      <c r="AO248" s="83"/>
      <c r="AP248" s="99">
        <v>8289742</v>
      </c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</row>
    <row r="249" spans="1:750">
      <c r="A249" s="101">
        <v>37705</v>
      </c>
      <c r="B249" s="27"/>
      <c r="C249" s="78" t="s">
        <v>207</v>
      </c>
      <c r="D249" s="28"/>
      <c r="E249" s="28"/>
      <c r="F249" s="98">
        <v>9333343</v>
      </c>
      <c r="G249" s="84"/>
      <c r="H249" s="84"/>
      <c r="I249" s="98">
        <v>514317</v>
      </c>
      <c r="J249" s="84"/>
      <c r="K249" s="84"/>
      <c r="L249" s="98">
        <v>1032172</v>
      </c>
      <c r="M249" s="84"/>
      <c r="N249" s="84"/>
      <c r="O249" s="98">
        <v>316281</v>
      </c>
      <c r="P249" s="84"/>
      <c r="Q249" s="84"/>
      <c r="R249" s="98">
        <v>28481</v>
      </c>
      <c r="S249" s="84"/>
      <c r="T249" s="98">
        <v>1891251</v>
      </c>
      <c r="U249" s="84"/>
      <c r="V249" s="84"/>
      <c r="W249" s="84"/>
      <c r="X249" s="98">
        <v>0</v>
      </c>
      <c r="Y249" s="84"/>
      <c r="Z249" s="84"/>
      <c r="AA249" s="84">
        <v>0</v>
      </c>
      <c r="AB249" s="84"/>
      <c r="AC249" s="84"/>
      <c r="AD249" s="98">
        <v>218831</v>
      </c>
      <c r="AE249" s="84"/>
      <c r="AF249" s="84"/>
      <c r="AG249" s="98">
        <v>218831</v>
      </c>
      <c r="AH249" s="84"/>
      <c r="AI249" s="84"/>
      <c r="AJ249" s="98">
        <v>2698044</v>
      </c>
      <c r="AK249" s="84"/>
      <c r="AL249" s="84"/>
      <c r="AM249" s="98">
        <v>-58705</v>
      </c>
      <c r="AN249" s="84"/>
      <c r="AO249" s="84"/>
      <c r="AP249" s="98">
        <v>2639339</v>
      </c>
    </row>
    <row r="250" spans="1:750">
      <c r="A250" s="101">
        <v>37800</v>
      </c>
      <c r="B250" s="27"/>
      <c r="C250" s="78" t="s">
        <v>208</v>
      </c>
      <c r="D250" s="28"/>
      <c r="E250" s="28"/>
      <c r="F250" s="98">
        <v>92298000</v>
      </c>
      <c r="G250" s="84"/>
      <c r="H250" s="84"/>
      <c r="I250" s="98">
        <v>5086116</v>
      </c>
      <c r="J250" s="84"/>
      <c r="K250" s="84"/>
      <c r="L250" s="98">
        <v>10207212</v>
      </c>
      <c r="M250" s="84"/>
      <c r="N250" s="84"/>
      <c r="O250" s="98">
        <v>3127720</v>
      </c>
      <c r="P250" s="84"/>
      <c r="Q250" s="84"/>
      <c r="R250" s="98">
        <v>18616</v>
      </c>
      <c r="S250" s="84"/>
      <c r="T250" s="98">
        <v>18439664</v>
      </c>
      <c r="U250" s="84"/>
      <c r="V250" s="84"/>
      <c r="W250" s="84"/>
      <c r="X250" s="98">
        <v>0</v>
      </c>
      <c r="Y250" s="84"/>
      <c r="Z250" s="84"/>
      <c r="AA250" s="84">
        <v>0</v>
      </c>
      <c r="AB250" s="84"/>
      <c r="AC250" s="84"/>
      <c r="AD250" s="98">
        <v>4303526</v>
      </c>
      <c r="AE250" s="84"/>
      <c r="AF250" s="84"/>
      <c r="AG250" s="98">
        <v>4303526</v>
      </c>
      <c r="AH250" s="84"/>
      <c r="AI250" s="84"/>
      <c r="AJ250" s="98">
        <v>26681122</v>
      </c>
      <c r="AK250" s="84"/>
      <c r="AL250" s="84"/>
      <c r="AM250" s="98">
        <v>-1516542</v>
      </c>
      <c r="AN250" s="84"/>
      <c r="AO250" s="84"/>
      <c r="AP250" s="98">
        <v>25164580</v>
      </c>
    </row>
    <row r="251" spans="1:750">
      <c r="A251" s="101">
        <v>37801</v>
      </c>
      <c r="B251" s="27"/>
      <c r="C251" s="78" t="s">
        <v>209</v>
      </c>
      <c r="D251" s="28"/>
      <c r="E251" s="28"/>
      <c r="F251" s="98">
        <v>903733</v>
      </c>
      <c r="G251" s="84"/>
      <c r="H251" s="84"/>
      <c r="I251" s="98">
        <v>49801</v>
      </c>
      <c r="J251" s="84"/>
      <c r="K251" s="84"/>
      <c r="L251" s="98">
        <v>99944</v>
      </c>
      <c r="M251" s="84"/>
      <c r="N251" s="84"/>
      <c r="O251" s="98">
        <v>30625</v>
      </c>
      <c r="P251" s="84"/>
      <c r="Q251" s="84"/>
      <c r="R251" s="98">
        <v>20599</v>
      </c>
      <c r="S251" s="84"/>
      <c r="T251" s="98">
        <v>200969</v>
      </c>
      <c r="U251" s="84"/>
      <c r="V251" s="84"/>
      <c r="W251" s="84"/>
      <c r="X251" s="98">
        <v>0</v>
      </c>
      <c r="Y251" s="84"/>
      <c r="Z251" s="84"/>
      <c r="AA251" s="84">
        <v>0</v>
      </c>
      <c r="AB251" s="84"/>
      <c r="AC251" s="84"/>
      <c r="AD251" s="98">
        <v>8265</v>
      </c>
      <c r="AE251" s="84"/>
      <c r="AF251" s="84"/>
      <c r="AG251" s="98">
        <v>8265</v>
      </c>
      <c r="AH251" s="84"/>
      <c r="AI251" s="84"/>
      <c r="AJ251" s="98">
        <v>261247</v>
      </c>
      <c r="AK251" s="84"/>
      <c r="AL251" s="84"/>
      <c r="AM251" s="98">
        <v>6456</v>
      </c>
      <c r="AN251" s="84"/>
      <c r="AO251" s="84"/>
      <c r="AP251" s="98">
        <v>267703</v>
      </c>
    </row>
    <row r="252" spans="1:750" s="11" customFormat="1">
      <c r="A252" s="101">
        <v>37805</v>
      </c>
      <c r="B252" s="27"/>
      <c r="C252" s="78" t="s">
        <v>210</v>
      </c>
      <c r="D252" s="28"/>
      <c r="E252" s="28"/>
      <c r="F252" s="97">
        <v>7176706</v>
      </c>
      <c r="G252" s="82"/>
      <c r="H252" s="82"/>
      <c r="I252" s="97">
        <v>395475</v>
      </c>
      <c r="J252" s="82"/>
      <c r="K252" s="82"/>
      <c r="L252" s="97">
        <v>793670</v>
      </c>
      <c r="M252" s="82"/>
      <c r="N252" s="82"/>
      <c r="O252" s="97">
        <v>243198</v>
      </c>
      <c r="P252" s="82"/>
      <c r="Q252" s="82"/>
      <c r="R252" s="97">
        <v>133174</v>
      </c>
      <c r="S252" s="82"/>
      <c r="T252" s="97">
        <v>1565517</v>
      </c>
      <c r="U252" s="82"/>
      <c r="V252" s="82"/>
      <c r="W252" s="82"/>
      <c r="X252" s="97">
        <v>0</v>
      </c>
      <c r="Y252" s="82"/>
      <c r="Z252" s="82"/>
      <c r="AA252" s="82">
        <v>0</v>
      </c>
      <c r="AB252" s="82"/>
      <c r="AC252" s="82"/>
      <c r="AD252" s="97">
        <v>54797</v>
      </c>
      <c r="AE252" s="82"/>
      <c r="AF252" s="82"/>
      <c r="AG252" s="97">
        <v>54797</v>
      </c>
      <c r="AH252" s="82"/>
      <c r="AI252" s="82"/>
      <c r="AJ252" s="97">
        <v>2074612</v>
      </c>
      <c r="AK252" s="82"/>
      <c r="AL252" s="82"/>
      <c r="AM252" s="97">
        <v>-61703</v>
      </c>
      <c r="AN252" s="82"/>
      <c r="AO252" s="82"/>
      <c r="AP252" s="97">
        <v>2012909</v>
      </c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</row>
    <row r="253" spans="1:750">
      <c r="A253" s="101">
        <v>37900</v>
      </c>
      <c r="B253" s="27"/>
      <c r="C253" s="78" t="s">
        <v>211</v>
      </c>
      <c r="D253" s="28"/>
      <c r="E253" s="28"/>
      <c r="F253" s="98">
        <v>48977999</v>
      </c>
      <c r="G253" s="84"/>
      <c r="H253" s="82"/>
      <c r="I253" s="98">
        <v>2698951</v>
      </c>
      <c r="J253" s="84"/>
      <c r="K253" s="82"/>
      <c r="L253" s="98">
        <v>5416465</v>
      </c>
      <c r="M253" s="84"/>
      <c r="N253" s="82"/>
      <c r="O253" s="98">
        <v>1659727</v>
      </c>
      <c r="P253" s="84"/>
      <c r="Q253" s="82"/>
      <c r="R253" s="98">
        <v>610879</v>
      </c>
      <c r="S253" s="82"/>
      <c r="T253" s="98">
        <v>10386022</v>
      </c>
      <c r="U253" s="82"/>
      <c r="V253" s="84"/>
      <c r="W253" s="82"/>
      <c r="X253" s="98">
        <v>0</v>
      </c>
      <c r="Y253" s="84"/>
      <c r="Z253" s="82"/>
      <c r="AA253" s="84">
        <v>0</v>
      </c>
      <c r="AB253" s="84"/>
      <c r="AC253" s="82"/>
      <c r="AD253" s="98">
        <v>992906</v>
      </c>
      <c r="AE253" s="84"/>
      <c r="AF253" s="82"/>
      <c r="AG253" s="98">
        <v>992906</v>
      </c>
      <c r="AH253" s="84"/>
      <c r="AI253" s="82"/>
      <c r="AJ253" s="98">
        <v>14158356</v>
      </c>
      <c r="AK253" s="84"/>
      <c r="AL253" s="82"/>
      <c r="AM253" s="98">
        <v>-729231</v>
      </c>
      <c r="AN253" s="84"/>
      <c r="AO253" s="82"/>
      <c r="AP253" s="98">
        <v>13429125</v>
      </c>
    </row>
    <row r="254" spans="1:750">
      <c r="A254" s="101">
        <v>37901</v>
      </c>
      <c r="B254" s="27"/>
      <c r="C254" s="78" t="s">
        <v>212</v>
      </c>
      <c r="D254" s="28"/>
      <c r="E254" s="28"/>
      <c r="F254" s="98">
        <v>1376139</v>
      </c>
      <c r="G254" s="84"/>
      <c r="H254" s="84"/>
      <c r="I254" s="98">
        <v>75833</v>
      </c>
      <c r="J254" s="84"/>
      <c r="K254" s="84"/>
      <c r="L254" s="98">
        <v>152187</v>
      </c>
      <c r="M254" s="84"/>
      <c r="N254" s="84"/>
      <c r="O254" s="98">
        <v>46634</v>
      </c>
      <c r="P254" s="84"/>
      <c r="Q254" s="84"/>
      <c r="R254" s="98">
        <v>151394</v>
      </c>
      <c r="S254" s="84"/>
      <c r="T254" s="98">
        <v>426048</v>
      </c>
      <c r="U254" s="84"/>
      <c r="V254" s="84"/>
      <c r="W254" s="84"/>
      <c r="X254" s="98">
        <v>0</v>
      </c>
      <c r="Y254" s="84"/>
      <c r="Z254" s="84"/>
      <c r="AA254" s="84">
        <v>0</v>
      </c>
      <c r="AB254" s="84"/>
      <c r="AC254" s="84"/>
      <c r="AD254" s="98">
        <v>0</v>
      </c>
      <c r="AE254" s="84"/>
      <c r="AF254" s="84"/>
      <c r="AG254" s="98">
        <v>0</v>
      </c>
      <c r="AH254" s="84"/>
      <c r="AI254" s="84"/>
      <c r="AJ254" s="98">
        <v>397809</v>
      </c>
      <c r="AK254" s="84"/>
      <c r="AL254" s="84"/>
      <c r="AM254" s="98">
        <v>75158</v>
      </c>
      <c r="AN254" s="84"/>
      <c r="AO254" s="84"/>
      <c r="AP254" s="98">
        <v>472967</v>
      </c>
    </row>
    <row r="255" spans="1:750" s="25" customFormat="1">
      <c r="A255" s="23">
        <v>37905</v>
      </c>
      <c r="B255" s="23"/>
      <c r="C255" s="77" t="s">
        <v>213</v>
      </c>
      <c r="D255" s="24"/>
      <c r="E255" s="24"/>
      <c r="F255" s="100">
        <v>5514223</v>
      </c>
      <c r="G255" s="81"/>
      <c r="H255" s="81"/>
      <c r="I255" s="100">
        <v>303863</v>
      </c>
      <c r="J255" s="81"/>
      <c r="K255" s="81"/>
      <c r="L255" s="100">
        <v>609817</v>
      </c>
      <c r="M255" s="81"/>
      <c r="N255" s="81"/>
      <c r="O255" s="100">
        <v>186862</v>
      </c>
      <c r="P255" s="81"/>
      <c r="Q255" s="81"/>
      <c r="R255" s="100">
        <v>49907</v>
      </c>
      <c r="S255" s="81"/>
      <c r="T255" s="100">
        <v>1150449</v>
      </c>
      <c r="U255" s="81"/>
      <c r="V255" s="82"/>
      <c r="W255" s="81"/>
      <c r="X255" s="100">
        <v>0</v>
      </c>
      <c r="Y255" s="81"/>
      <c r="Z255" s="81"/>
      <c r="AA255" s="81">
        <v>0</v>
      </c>
      <c r="AB255" s="81"/>
      <c r="AC255" s="81"/>
      <c r="AD255" s="100">
        <v>75748</v>
      </c>
      <c r="AE255" s="81"/>
      <c r="AF255" s="81"/>
      <c r="AG255" s="100">
        <v>75748</v>
      </c>
      <c r="AH255" s="81"/>
      <c r="AI255" s="81"/>
      <c r="AJ255" s="100">
        <v>1594029</v>
      </c>
      <c r="AK255" s="81"/>
      <c r="AL255" s="81"/>
      <c r="AM255" s="100">
        <v>9840</v>
      </c>
      <c r="AN255" s="81"/>
      <c r="AO255" s="81"/>
      <c r="AP255" s="100">
        <v>1603869</v>
      </c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</row>
    <row r="256" spans="1:750" s="26" customFormat="1">
      <c r="A256" s="23">
        <v>38000</v>
      </c>
      <c r="B256" s="23"/>
      <c r="C256" s="77" t="s">
        <v>214</v>
      </c>
      <c r="D256" s="24"/>
      <c r="E256" s="24"/>
      <c r="F256" s="99">
        <v>85064508</v>
      </c>
      <c r="G256" s="83"/>
      <c r="H256" s="83"/>
      <c r="I256" s="99">
        <v>4687512</v>
      </c>
      <c r="J256" s="83"/>
      <c r="K256" s="83"/>
      <c r="L256" s="99">
        <v>9407262</v>
      </c>
      <c r="M256" s="83"/>
      <c r="N256" s="83"/>
      <c r="O256" s="99">
        <v>2882598</v>
      </c>
      <c r="P256" s="83"/>
      <c r="Q256" s="83"/>
      <c r="R256" s="99">
        <v>0</v>
      </c>
      <c r="S256" s="83"/>
      <c r="T256" s="99">
        <v>16977372</v>
      </c>
      <c r="U256" s="83"/>
      <c r="V256" s="84"/>
      <c r="W256" s="83"/>
      <c r="X256" s="99">
        <v>0</v>
      </c>
      <c r="Y256" s="83"/>
      <c r="Z256" s="83"/>
      <c r="AA256" s="83">
        <v>0</v>
      </c>
      <c r="AB256" s="83"/>
      <c r="AC256" s="83"/>
      <c r="AD256" s="99">
        <v>1690759</v>
      </c>
      <c r="AE256" s="83"/>
      <c r="AF256" s="83"/>
      <c r="AG256" s="99">
        <v>1690759</v>
      </c>
      <c r="AH256" s="83"/>
      <c r="AI256" s="83"/>
      <c r="AJ256" s="99">
        <v>24590094</v>
      </c>
      <c r="AK256" s="83"/>
      <c r="AL256" s="83"/>
      <c r="AM256" s="99">
        <v>-754781</v>
      </c>
      <c r="AN256" s="83"/>
      <c r="AO256" s="83"/>
      <c r="AP256" s="99">
        <v>23835313</v>
      </c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</row>
    <row r="257" spans="1:750" s="26" customFormat="1">
      <c r="A257" s="23">
        <v>38005</v>
      </c>
      <c r="B257" s="23"/>
      <c r="C257" s="77" t="s">
        <v>215</v>
      </c>
      <c r="D257" s="24"/>
      <c r="E257" s="24"/>
      <c r="F257" s="99">
        <v>17075486</v>
      </c>
      <c r="G257" s="83"/>
      <c r="H257" s="83"/>
      <c r="I257" s="99">
        <v>940951</v>
      </c>
      <c r="J257" s="83"/>
      <c r="K257" s="83"/>
      <c r="L257" s="99">
        <v>1888374</v>
      </c>
      <c r="M257" s="83"/>
      <c r="N257" s="83"/>
      <c r="O257" s="99">
        <v>578640</v>
      </c>
      <c r="P257" s="83"/>
      <c r="Q257" s="83"/>
      <c r="R257" s="99">
        <v>278044</v>
      </c>
      <c r="S257" s="83"/>
      <c r="T257" s="99">
        <v>3686009</v>
      </c>
      <c r="U257" s="83"/>
      <c r="V257" s="84"/>
      <c r="W257" s="83"/>
      <c r="X257" s="99">
        <v>0</v>
      </c>
      <c r="Y257" s="83"/>
      <c r="Z257" s="83"/>
      <c r="AA257" s="83">
        <v>0</v>
      </c>
      <c r="AB257" s="83"/>
      <c r="AC257" s="83"/>
      <c r="AD257" s="99">
        <v>47493</v>
      </c>
      <c r="AE257" s="83"/>
      <c r="AF257" s="83"/>
      <c r="AG257" s="99">
        <v>47493</v>
      </c>
      <c r="AH257" s="83"/>
      <c r="AI257" s="83"/>
      <c r="AJ257" s="99">
        <v>4936111</v>
      </c>
      <c r="AK257" s="83"/>
      <c r="AL257" s="83"/>
      <c r="AM257" s="99">
        <v>-41062</v>
      </c>
      <c r="AN257" s="83"/>
      <c r="AO257" s="83"/>
      <c r="AP257" s="99">
        <v>4895049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</row>
    <row r="258" spans="1:750" s="26" customFormat="1">
      <c r="A258" s="23">
        <v>38100</v>
      </c>
      <c r="B258" s="23"/>
      <c r="C258" s="77" t="s">
        <v>216</v>
      </c>
      <c r="D258" s="24"/>
      <c r="E258" s="24"/>
      <c r="F258" s="99">
        <v>38280599</v>
      </c>
      <c r="G258" s="83"/>
      <c r="H258" s="83"/>
      <c r="I258" s="99">
        <v>2109467</v>
      </c>
      <c r="J258" s="83"/>
      <c r="K258" s="83"/>
      <c r="L258" s="99">
        <v>4233442</v>
      </c>
      <c r="M258" s="83"/>
      <c r="N258" s="83"/>
      <c r="O258" s="99">
        <v>1297222</v>
      </c>
      <c r="P258" s="83"/>
      <c r="Q258" s="83"/>
      <c r="R258" s="99">
        <v>0</v>
      </c>
      <c r="S258" s="83"/>
      <c r="T258" s="99">
        <v>7640131</v>
      </c>
      <c r="U258" s="83"/>
      <c r="V258" s="84"/>
      <c r="W258" s="83"/>
      <c r="X258" s="99">
        <v>0</v>
      </c>
      <c r="Y258" s="83"/>
      <c r="Z258" s="83"/>
      <c r="AA258" s="83">
        <v>0</v>
      </c>
      <c r="AB258" s="83"/>
      <c r="AC258" s="83"/>
      <c r="AD258" s="99">
        <v>805998</v>
      </c>
      <c r="AE258" s="83"/>
      <c r="AF258" s="83"/>
      <c r="AG258" s="99">
        <v>805998</v>
      </c>
      <c r="AH258" s="83"/>
      <c r="AI258" s="83"/>
      <c r="AJ258" s="99">
        <v>11065996</v>
      </c>
      <c r="AK258" s="83"/>
      <c r="AL258" s="83"/>
      <c r="AM258" s="99">
        <v>-364074</v>
      </c>
      <c r="AN258" s="83"/>
      <c r="AO258" s="83"/>
      <c r="AP258" s="99">
        <v>10701922</v>
      </c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</row>
    <row r="259" spans="1:750" s="26" customFormat="1">
      <c r="A259" s="23">
        <v>38105</v>
      </c>
      <c r="B259" s="23"/>
      <c r="C259" s="77" t="s">
        <v>217</v>
      </c>
      <c r="D259" s="24"/>
      <c r="E259" s="24"/>
      <c r="F259" s="99">
        <v>7303567</v>
      </c>
      <c r="G259" s="83"/>
      <c r="H259" s="83"/>
      <c r="I259" s="99">
        <v>402466</v>
      </c>
      <c r="J259" s="83"/>
      <c r="K259" s="83"/>
      <c r="L259" s="99">
        <v>807700</v>
      </c>
      <c r="M259" s="83"/>
      <c r="N259" s="83"/>
      <c r="O259" s="99">
        <v>247497</v>
      </c>
      <c r="P259" s="83"/>
      <c r="Q259" s="83"/>
      <c r="R259" s="99">
        <v>0</v>
      </c>
      <c r="S259" s="83"/>
      <c r="T259" s="99">
        <v>1457663</v>
      </c>
      <c r="U259" s="83"/>
      <c r="V259" s="84"/>
      <c r="W259" s="83"/>
      <c r="X259" s="99">
        <v>0</v>
      </c>
      <c r="Y259" s="83"/>
      <c r="Z259" s="83"/>
      <c r="AA259" s="83">
        <v>0</v>
      </c>
      <c r="AB259" s="83"/>
      <c r="AC259" s="83"/>
      <c r="AD259" s="99">
        <v>191391</v>
      </c>
      <c r="AE259" s="83"/>
      <c r="AF259" s="83"/>
      <c r="AG259" s="99">
        <v>191391</v>
      </c>
      <c r="AH259" s="83"/>
      <c r="AI259" s="83"/>
      <c r="AJ259" s="99">
        <v>2111285</v>
      </c>
      <c r="AK259" s="83"/>
      <c r="AL259" s="83"/>
      <c r="AM259" s="99">
        <v>-118615</v>
      </c>
      <c r="AN259" s="83"/>
      <c r="AO259" s="83"/>
      <c r="AP259" s="99">
        <v>1992670</v>
      </c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</row>
    <row r="260" spans="1:750" s="26" customFormat="1">
      <c r="A260" s="23">
        <v>38200</v>
      </c>
      <c r="B260" s="23"/>
      <c r="C260" s="77" t="s">
        <v>218</v>
      </c>
      <c r="D260" s="24"/>
      <c r="E260" s="24"/>
      <c r="F260" s="99">
        <v>35449787</v>
      </c>
      <c r="G260" s="83"/>
      <c r="H260" s="83"/>
      <c r="I260" s="99">
        <v>1953474</v>
      </c>
      <c r="J260" s="83"/>
      <c r="K260" s="83"/>
      <c r="L260" s="99">
        <v>3920383</v>
      </c>
      <c r="M260" s="83"/>
      <c r="N260" s="83"/>
      <c r="O260" s="99">
        <v>1201294</v>
      </c>
      <c r="P260" s="83"/>
      <c r="Q260" s="83"/>
      <c r="R260" s="99">
        <v>0</v>
      </c>
      <c r="S260" s="83"/>
      <c r="T260" s="99">
        <v>7075151</v>
      </c>
      <c r="U260" s="83"/>
      <c r="V260" s="84"/>
      <c r="W260" s="83"/>
      <c r="X260" s="99">
        <v>0</v>
      </c>
      <c r="Y260" s="83"/>
      <c r="Z260" s="83"/>
      <c r="AA260" s="83">
        <v>0</v>
      </c>
      <c r="AB260" s="83"/>
      <c r="AC260" s="83"/>
      <c r="AD260" s="99">
        <v>957501</v>
      </c>
      <c r="AE260" s="83"/>
      <c r="AF260" s="83"/>
      <c r="AG260" s="99">
        <v>957501</v>
      </c>
      <c r="AH260" s="83"/>
      <c r="AI260" s="83"/>
      <c r="AJ260" s="99">
        <v>10247677</v>
      </c>
      <c r="AK260" s="83"/>
      <c r="AL260" s="83"/>
      <c r="AM260" s="99">
        <v>-662195</v>
      </c>
      <c r="AN260" s="83"/>
      <c r="AO260" s="83"/>
      <c r="AP260" s="99">
        <v>9585482</v>
      </c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</row>
    <row r="261" spans="1:750">
      <c r="A261" s="101">
        <v>38205</v>
      </c>
      <c r="B261" s="27"/>
      <c r="C261" s="78" t="s">
        <v>219</v>
      </c>
      <c r="D261" s="28"/>
      <c r="E261" s="28"/>
      <c r="F261" s="98">
        <v>5458646</v>
      </c>
      <c r="G261" s="84"/>
      <c r="H261" s="84"/>
      <c r="I261" s="98">
        <v>300801</v>
      </c>
      <c r="J261" s="84"/>
      <c r="K261" s="84"/>
      <c r="L261" s="98">
        <v>603670</v>
      </c>
      <c r="M261" s="84"/>
      <c r="N261" s="84"/>
      <c r="O261" s="98">
        <v>184978</v>
      </c>
      <c r="P261" s="84"/>
      <c r="Q261" s="84"/>
      <c r="R261" s="98">
        <v>114199</v>
      </c>
      <c r="S261" s="84"/>
      <c r="T261" s="98">
        <v>1203648</v>
      </c>
      <c r="U261" s="84"/>
      <c r="V261" s="84"/>
      <c r="W261" s="84"/>
      <c r="X261" s="98">
        <v>0</v>
      </c>
      <c r="Y261" s="84"/>
      <c r="Z261" s="84"/>
      <c r="AA261" s="84">
        <v>0</v>
      </c>
      <c r="AB261" s="84"/>
      <c r="AC261" s="84"/>
      <c r="AD261" s="98">
        <v>44599</v>
      </c>
      <c r="AE261" s="84"/>
      <c r="AF261" s="84"/>
      <c r="AG261" s="98">
        <v>44599</v>
      </c>
      <c r="AH261" s="84"/>
      <c r="AI261" s="84"/>
      <c r="AJ261" s="98">
        <v>1577963</v>
      </c>
      <c r="AK261" s="84"/>
      <c r="AL261" s="84"/>
      <c r="AM261" s="98">
        <v>30965</v>
      </c>
      <c r="AN261" s="84"/>
      <c r="AO261" s="84"/>
      <c r="AP261" s="98">
        <v>1608928</v>
      </c>
    </row>
    <row r="262" spans="1:750">
      <c r="A262" s="101">
        <v>38210</v>
      </c>
      <c r="B262" s="27"/>
      <c r="C262" s="78" t="s">
        <v>220</v>
      </c>
      <c r="D262" s="28"/>
      <c r="E262" s="28"/>
      <c r="F262" s="98">
        <v>13355439</v>
      </c>
      <c r="G262" s="84"/>
      <c r="H262" s="84"/>
      <c r="I262" s="98">
        <v>735957</v>
      </c>
      <c r="J262" s="84"/>
      <c r="K262" s="84"/>
      <c r="L262" s="98">
        <v>1476975</v>
      </c>
      <c r="M262" s="84"/>
      <c r="N262" s="84"/>
      <c r="O262" s="98">
        <v>452578</v>
      </c>
      <c r="P262" s="84"/>
      <c r="Q262" s="84"/>
      <c r="R262" s="98">
        <v>0</v>
      </c>
      <c r="S262" s="84"/>
      <c r="T262" s="98">
        <v>2665510</v>
      </c>
      <c r="U262" s="84"/>
      <c r="V262" s="84"/>
      <c r="W262" s="84"/>
      <c r="X262" s="98">
        <v>0</v>
      </c>
      <c r="Y262" s="84"/>
      <c r="Z262" s="84"/>
      <c r="AA262" s="84">
        <v>0</v>
      </c>
      <c r="AB262" s="84"/>
      <c r="AC262" s="84"/>
      <c r="AD262" s="98">
        <v>516030</v>
      </c>
      <c r="AE262" s="84"/>
      <c r="AF262" s="84"/>
      <c r="AG262" s="98">
        <v>516030</v>
      </c>
      <c r="AH262" s="84"/>
      <c r="AI262" s="84"/>
      <c r="AJ262" s="98">
        <v>3860735</v>
      </c>
      <c r="AK262" s="84"/>
      <c r="AL262" s="84"/>
      <c r="AM262" s="98">
        <v>-211018</v>
      </c>
      <c r="AN262" s="84"/>
      <c r="AO262" s="84"/>
      <c r="AP262" s="98">
        <v>3649717</v>
      </c>
    </row>
    <row r="263" spans="1:750">
      <c r="A263" s="101">
        <v>38300</v>
      </c>
      <c r="B263" s="27"/>
      <c r="C263" s="78" t="s">
        <v>221</v>
      </c>
      <c r="D263" s="28"/>
      <c r="E263" s="28"/>
      <c r="F263" s="98">
        <v>28436188</v>
      </c>
      <c r="G263" s="84"/>
      <c r="H263" s="84"/>
      <c r="I263" s="98">
        <v>1566987</v>
      </c>
      <c r="J263" s="84"/>
      <c r="K263" s="84"/>
      <c r="L263" s="98">
        <v>3144751</v>
      </c>
      <c r="M263" s="84"/>
      <c r="N263" s="84"/>
      <c r="O263" s="98">
        <v>963623</v>
      </c>
      <c r="P263" s="84"/>
      <c r="Q263" s="84"/>
      <c r="R263" s="98">
        <v>0</v>
      </c>
      <c r="S263" s="84"/>
      <c r="T263" s="98">
        <v>5675361</v>
      </c>
      <c r="U263" s="84"/>
      <c r="V263" s="84"/>
      <c r="W263" s="84"/>
      <c r="X263" s="98">
        <v>0</v>
      </c>
      <c r="Y263" s="84"/>
      <c r="Z263" s="84"/>
      <c r="AA263" s="84">
        <v>0</v>
      </c>
      <c r="AB263" s="84"/>
      <c r="AC263" s="84"/>
      <c r="AD263" s="98">
        <v>817675</v>
      </c>
      <c r="AE263" s="84"/>
      <c r="AF263" s="84"/>
      <c r="AG263" s="98">
        <v>817675</v>
      </c>
      <c r="AH263" s="84"/>
      <c r="AI263" s="84"/>
      <c r="AJ263" s="98">
        <v>8220215</v>
      </c>
      <c r="AK263" s="84"/>
      <c r="AL263" s="84"/>
      <c r="AM263" s="98">
        <v>-533826</v>
      </c>
      <c r="AN263" s="84"/>
      <c r="AO263" s="84"/>
      <c r="AP263" s="98">
        <v>7686389</v>
      </c>
    </row>
    <row r="264" spans="1:750" s="11" customFormat="1">
      <c r="A264" s="101">
        <v>38400</v>
      </c>
      <c r="B264" s="27"/>
      <c r="C264" s="78" t="s">
        <v>222</v>
      </c>
      <c r="D264" s="28"/>
      <c r="E264" s="28"/>
      <c r="F264" s="97">
        <v>36179540</v>
      </c>
      <c r="G264" s="82"/>
      <c r="H264" s="82"/>
      <c r="I264" s="97">
        <v>1993687</v>
      </c>
      <c r="J264" s="82"/>
      <c r="K264" s="82"/>
      <c r="L264" s="97">
        <v>4001086</v>
      </c>
      <c r="M264" s="82"/>
      <c r="N264" s="82"/>
      <c r="O264" s="97">
        <v>1226023</v>
      </c>
      <c r="P264" s="82"/>
      <c r="Q264" s="82"/>
      <c r="R264" s="97">
        <v>644105</v>
      </c>
      <c r="S264" s="82"/>
      <c r="T264" s="97">
        <v>7864901</v>
      </c>
      <c r="U264" s="82"/>
      <c r="V264" s="82"/>
      <c r="W264" s="82"/>
      <c r="X264" s="97">
        <v>0</v>
      </c>
      <c r="Y264" s="82"/>
      <c r="Z264" s="82"/>
      <c r="AA264" s="82">
        <v>0</v>
      </c>
      <c r="AB264" s="82"/>
      <c r="AC264" s="82"/>
      <c r="AD264" s="97">
        <v>421753</v>
      </c>
      <c r="AE264" s="82"/>
      <c r="AF264" s="82"/>
      <c r="AG264" s="97">
        <v>421753</v>
      </c>
      <c r="AH264" s="82"/>
      <c r="AI264" s="82"/>
      <c r="AJ264" s="97">
        <v>10458631</v>
      </c>
      <c r="AK264" s="82"/>
      <c r="AL264" s="82"/>
      <c r="AM264" s="97">
        <v>-215091</v>
      </c>
      <c r="AN264" s="82"/>
      <c r="AO264" s="82"/>
      <c r="AP264" s="97">
        <v>10243540</v>
      </c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</row>
    <row r="265" spans="1:750">
      <c r="A265" s="101">
        <v>38402</v>
      </c>
      <c r="B265" s="27"/>
      <c r="C265" s="78" t="s">
        <v>223</v>
      </c>
      <c r="D265" s="28"/>
      <c r="E265" s="28"/>
      <c r="F265" s="98">
        <v>2677371</v>
      </c>
      <c r="G265" s="84"/>
      <c r="H265" s="82"/>
      <c r="I265" s="98">
        <v>147538</v>
      </c>
      <c r="J265" s="84"/>
      <c r="K265" s="82"/>
      <c r="L265" s="98">
        <v>296090</v>
      </c>
      <c r="M265" s="84"/>
      <c r="N265" s="82"/>
      <c r="O265" s="98">
        <v>90729</v>
      </c>
      <c r="P265" s="84"/>
      <c r="Q265" s="82"/>
      <c r="R265" s="98">
        <v>132412</v>
      </c>
      <c r="S265" s="82"/>
      <c r="T265" s="98">
        <v>666769</v>
      </c>
      <c r="U265" s="82"/>
      <c r="V265" s="84"/>
      <c r="W265" s="82"/>
      <c r="X265" s="98">
        <v>0</v>
      </c>
      <c r="Y265" s="84"/>
      <c r="Z265" s="82"/>
      <c r="AA265" s="84">
        <v>0</v>
      </c>
      <c r="AB265" s="84"/>
      <c r="AC265" s="82"/>
      <c r="AD265" s="98">
        <v>44561</v>
      </c>
      <c r="AE265" s="84"/>
      <c r="AF265" s="82"/>
      <c r="AG265" s="98">
        <v>44561</v>
      </c>
      <c r="AH265" s="84"/>
      <c r="AI265" s="82"/>
      <c r="AJ265" s="98">
        <v>773963</v>
      </c>
      <c r="AK265" s="84"/>
      <c r="AL265" s="82"/>
      <c r="AM265" s="98">
        <v>115435</v>
      </c>
      <c r="AN265" s="84"/>
      <c r="AO265" s="82"/>
      <c r="AP265" s="98">
        <v>889398</v>
      </c>
    </row>
    <row r="266" spans="1:750">
      <c r="A266" s="101">
        <v>38405</v>
      </c>
      <c r="B266" s="27"/>
      <c r="C266" s="78" t="s">
        <v>224</v>
      </c>
      <c r="D266" s="28"/>
      <c r="E266" s="28"/>
      <c r="F266" s="98">
        <v>8651918</v>
      </c>
      <c r="G266" s="84"/>
      <c r="H266" s="84"/>
      <c r="I266" s="98">
        <v>476767</v>
      </c>
      <c r="J266" s="84"/>
      <c r="K266" s="84"/>
      <c r="L266" s="98">
        <v>956813</v>
      </c>
      <c r="M266" s="84"/>
      <c r="N266" s="84"/>
      <c r="O266" s="98">
        <v>293189</v>
      </c>
      <c r="P266" s="84"/>
      <c r="Q266" s="84"/>
      <c r="R266" s="98">
        <v>12156</v>
      </c>
      <c r="S266" s="84"/>
      <c r="T266" s="98">
        <v>1738925</v>
      </c>
      <c r="U266" s="84"/>
      <c r="V266" s="84"/>
      <c r="W266" s="84"/>
      <c r="X266" s="98">
        <v>0</v>
      </c>
      <c r="Y266" s="84"/>
      <c r="Z266" s="84"/>
      <c r="AA266" s="84">
        <v>0</v>
      </c>
      <c r="AB266" s="84"/>
      <c r="AC266" s="84"/>
      <c r="AD266" s="98">
        <v>441410</v>
      </c>
      <c r="AE266" s="84"/>
      <c r="AF266" s="84"/>
      <c r="AG266" s="98">
        <v>441410</v>
      </c>
      <c r="AH266" s="84"/>
      <c r="AI266" s="84"/>
      <c r="AJ266" s="98">
        <v>2501060</v>
      </c>
      <c r="AK266" s="84"/>
      <c r="AL266" s="84"/>
      <c r="AM266" s="98">
        <v>-161871</v>
      </c>
      <c r="AN266" s="84"/>
      <c r="AO266" s="84"/>
      <c r="AP266" s="98">
        <v>2339189</v>
      </c>
    </row>
    <row r="267" spans="1:750" s="25" customFormat="1">
      <c r="A267" s="23">
        <v>38500</v>
      </c>
      <c r="B267" s="23"/>
      <c r="C267" s="77" t="s">
        <v>225</v>
      </c>
      <c r="D267" s="24"/>
      <c r="E267" s="24"/>
      <c r="F267" s="100">
        <v>26853447</v>
      </c>
      <c r="G267" s="81"/>
      <c r="H267" s="81"/>
      <c r="I267" s="100">
        <v>1479769</v>
      </c>
      <c r="J267" s="81"/>
      <c r="K267" s="81"/>
      <c r="L267" s="100">
        <v>2969716</v>
      </c>
      <c r="M267" s="81"/>
      <c r="N267" s="81"/>
      <c r="O267" s="100">
        <v>909988</v>
      </c>
      <c r="P267" s="81"/>
      <c r="Q267" s="81"/>
      <c r="R267" s="100">
        <v>60254</v>
      </c>
      <c r="S267" s="81"/>
      <c r="T267" s="100">
        <v>5419727</v>
      </c>
      <c r="U267" s="81"/>
      <c r="V267" s="82"/>
      <c r="W267" s="81"/>
      <c r="X267" s="100">
        <v>0</v>
      </c>
      <c r="Y267" s="81"/>
      <c r="Z267" s="81"/>
      <c r="AA267" s="81">
        <v>0</v>
      </c>
      <c r="AB267" s="81"/>
      <c r="AC267" s="81"/>
      <c r="AD267" s="100">
        <v>349428</v>
      </c>
      <c r="AE267" s="81"/>
      <c r="AF267" s="81"/>
      <c r="AG267" s="100">
        <v>349428</v>
      </c>
      <c r="AH267" s="81"/>
      <c r="AI267" s="81"/>
      <c r="AJ267" s="100">
        <v>7762683</v>
      </c>
      <c r="AK267" s="81"/>
      <c r="AL267" s="81"/>
      <c r="AM267" s="100">
        <v>-423871</v>
      </c>
      <c r="AN267" s="81"/>
      <c r="AO267" s="81"/>
      <c r="AP267" s="100">
        <v>7338812</v>
      </c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</row>
    <row r="268" spans="1:750" s="26" customFormat="1">
      <c r="A268" s="23">
        <v>38600</v>
      </c>
      <c r="B268" s="23"/>
      <c r="C268" s="77" t="s">
        <v>226</v>
      </c>
      <c r="D268" s="24"/>
      <c r="E268" s="24"/>
      <c r="F268" s="99">
        <v>34024112</v>
      </c>
      <c r="G268" s="83"/>
      <c r="H268" s="83"/>
      <c r="I268" s="99">
        <v>1874912</v>
      </c>
      <c r="J268" s="83"/>
      <c r="K268" s="83"/>
      <c r="L268" s="99">
        <v>3762718</v>
      </c>
      <c r="M268" s="83"/>
      <c r="N268" s="83"/>
      <c r="O268" s="99">
        <v>1152982</v>
      </c>
      <c r="P268" s="83"/>
      <c r="Q268" s="83"/>
      <c r="R268" s="99">
        <v>0</v>
      </c>
      <c r="S268" s="83"/>
      <c r="T268" s="99">
        <v>6790612</v>
      </c>
      <c r="U268" s="83"/>
      <c r="V268" s="84"/>
      <c r="W268" s="83"/>
      <c r="X268" s="99">
        <v>0</v>
      </c>
      <c r="Y268" s="83"/>
      <c r="Z268" s="83"/>
      <c r="AA268" s="83">
        <v>0</v>
      </c>
      <c r="AB268" s="83"/>
      <c r="AC268" s="83"/>
      <c r="AD268" s="99">
        <v>1024023</v>
      </c>
      <c r="AE268" s="83"/>
      <c r="AF268" s="83"/>
      <c r="AG268" s="99">
        <v>1024023</v>
      </c>
      <c r="AH268" s="83"/>
      <c r="AI268" s="83"/>
      <c r="AJ268" s="99">
        <v>9835549</v>
      </c>
      <c r="AK268" s="83"/>
      <c r="AL268" s="83"/>
      <c r="AM268" s="99">
        <v>-596064</v>
      </c>
      <c r="AN268" s="83"/>
      <c r="AO268" s="83"/>
      <c r="AP268" s="99">
        <v>9239485</v>
      </c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</row>
    <row r="269" spans="1:750" s="26" customFormat="1">
      <c r="A269" s="23">
        <v>38601</v>
      </c>
      <c r="B269" s="23"/>
      <c r="C269" s="77" t="s">
        <v>227</v>
      </c>
      <c r="D269" s="24"/>
      <c r="E269" s="24"/>
      <c r="F269" s="99">
        <v>486904</v>
      </c>
      <c r="G269" s="83"/>
      <c r="H269" s="83"/>
      <c r="I269" s="99">
        <v>26831</v>
      </c>
      <c r="J269" s="83"/>
      <c r="K269" s="83"/>
      <c r="L269" s="99">
        <v>53847</v>
      </c>
      <c r="M269" s="83"/>
      <c r="N269" s="83"/>
      <c r="O269" s="99">
        <v>16500</v>
      </c>
      <c r="P269" s="83"/>
      <c r="Q269" s="83"/>
      <c r="R269" s="99">
        <v>5477</v>
      </c>
      <c r="S269" s="83"/>
      <c r="T269" s="99">
        <v>102655</v>
      </c>
      <c r="U269" s="83"/>
      <c r="V269" s="84"/>
      <c r="W269" s="83"/>
      <c r="X269" s="99">
        <v>0</v>
      </c>
      <c r="Y269" s="83"/>
      <c r="Z269" s="83"/>
      <c r="AA269" s="83">
        <v>0</v>
      </c>
      <c r="AB269" s="83"/>
      <c r="AC269" s="83"/>
      <c r="AD269" s="99">
        <v>24658</v>
      </c>
      <c r="AE269" s="83"/>
      <c r="AF269" s="83"/>
      <c r="AG269" s="99">
        <v>24658</v>
      </c>
      <c r="AH269" s="83"/>
      <c r="AI269" s="83"/>
      <c r="AJ269" s="99">
        <v>140752</v>
      </c>
      <c r="AK269" s="83"/>
      <c r="AL269" s="83"/>
      <c r="AM269" s="99">
        <v>-12784</v>
      </c>
      <c r="AN269" s="83"/>
      <c r="AO269" s="83"/>
      <c r="AP269" s="99">
        <v>127968</v>
      </c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</row>
    <row r="270" spans="1:750" s="26" customFormat="1">
      <c r="A270" s="23">
        <v>38602</v>
      </c>
      <c r="B270" s="23"/>
      <c r="C270" s="77" t="s">
        <v>228</v>
      </c>
      <c r="D270" s="24"/>
      <c r="E270" s="24"/>
      <c r="F270" s="99">
        <v>2937133</v>
      </c>
      <c r="G270" s="83"/>
      <c r="H270" s="83"/>
      <c r="I270" s="99">
        <v>161852</v>
      </c>
      <c r="J270" s="83"/>
      <c r="K270" s="83"/>
      <c r="L270" s="99">
        <v>324817</v>
      </c>
      <c r="M270" s="83"/>
      <c r="N270" s="83"/>
      <c r="O270" s="99">
        <v>99531</v>
      </c>
      <c r="P270" s="83"/>
      <c r="Q270" s="83"/>
      <c r="R270" s="99">
        <v>34852</v>
      </c>
      <c r="S270" s="83"/>
      <c r="T270" s="99">
        <v>621052</v>
      </c>
      <c r="U270" s="83"/>
      <c r="V270" s="84"/>
      <c r="W270" s="83"/>
      <c r="X270" s="99">
        <v>0</v>
      </c>
      <c r="Y270" s="83"/>
      <c r="Z270" s="83"/>
      <c r="AA270" s="83">
        <v>0</v>
      </c>
      <c r="AB270" s="83"/>
      <c r="AC270" s="83"/>
      <c r="AD270" s="99">
        <v>53810</v>
      </c>
      <c r="AE270" s="83"/>
      <c r="AF270" s="83"/>
      <c r="AG270" s="99">
        <v>53810</v>
      </c>
      <c r="AH270" s="83"/>
      <c r="AI270" s="83"/>
      <c r="AJ270" s="99">
        <v>849054</v>
      </c>
      <c r="AK270" s="83"/>
      <c r="AL270" s="83"/>
      <c r="AM270" s="99">
        <v>61058</v>
      </c>
      <c r="AN270" s="83"/>
      <c r="AO270" s="83"/>
      <c r="AP270" s="99">
        <v>910112</v>
      </c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</row>
    <row r="271" spans="1:750" s="26" customFormat="1">
      <c r="A271" s="23">
        <v>38605</v>
      </c>
      <c r="B271" s="23"/>
      <c r="C271" s="77" t="s">
        <v>229</v>
      </c>
      <c r="D271" s="24"/>
      <c r="E271" s="24"/>
      <c r="F271" s="99">
        <v>8730451</v>
      </c>
      <c r="G271" s="83"/>
      <c r="H271" s="83"/>
      <c r="I271" s="99">
        <v>481095</v>
      </c>
      <c r="J271" s="83"/>
      <c r="K271" s="83"/>
      <c r="L271" s="99">
        <v>965498</v>
      </c>
      <c r="M271" s="83"/>
      <c r="N271" s="83"/>
      <c r="O271" s="99">
        <v>295851</v>
      </c>
      <c r="P271" s="83"/>
      <c r="Q271" s="83"/>
      <c r="R271" s="99">
        <v>0</v>
      </c>
      <c r="S271" s="83"/>
      <c r="T271" s="99">
        <v>1742444</v>
      </c>
      <c r="U271" s="83"/>
      <c r="V271" s="84"/>
      <c r="W271" s="83"/>
      <c r="X271" s="99">
        <v>0</v>
      </c>
      <c r="Y271" s="83"/>
      <c r="Z271" s="83"/>
      <c r="AA271" s="83">
        <v>0</v>
      </c>
      <c r="AB271" s="83"/>
      <c r="AC271" s="83"/>
      <c r="AD271" s="99">
        <v>348119</v>
      </c>
      <c r="AE271" s="83"/>
      <c r="AF271" s="83"/>
      <c r="AG271" s="99">
        <v>348119</v>
      </c>
      <c r="AH271" s="83"/>
      <c r="AI271" s="83"/>
      <c r="AJ271" s="99">
        <v>2523762</v>
      </c>
      <c r="AK271" s="83"/>
      <c r="AL271" s="83"/>
      <c r="AM271" s="99">
        <v>-181037</v>
      </c>
      <c r="AN271" s="83"/>
      <c r="AO271" s="83"/>
      <c r="AP271" s="99">
        <v>2342725</v>
      </c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</row>
    <row r="272" spans="1:750" s="26" customFormat="1">
      <c r="A272" s="23">
        <v>38610</v>
      </c>
      <c r="B272" s="23"/>
      <c r="C272" s="77" t="s">
        <v>230</v>
      </c>
      <c r="D272" s="24"/>
      <c r="E272" s="24"/>
      <c r="F272" s="99">
        <v>8111853</v>
      </c>
      <c r="G272" s="83"/>
      <c r="H272" s="83"/>
      <c r="I272" s="99">
        <v>447007</v>
      </c>
      <c r="J272" s="83"/>
      <c r="K272" s="83"/>
      <c r="L272" s="99">
        <v>897088</v>
      </c>
      <c r="M272" s="83"/>
      <c r="N272" s="83"/>
      <c r="O272" s="99">
        <v>274888</v>
      </c>
      <c r="P272" s="83"/>
      <c r="Q272" s="83"/>
      <c r="R272" s="99">
        <v>281886</v>
      </c>
      <c r="S272" s="83"/>
      <c r="T272" s="99">
        <v>1900869</v>
      </c>
      <c r="U272" s="83"/>
      <c r="V272" s="84"/>
      <c r="W272" s="83"/>
      <c r="X272" s="99">
        <v>0</v>
      </c>
      <c r="Y272" s="83"/>
      <c r="Z272" s="83"/>
      <c r="AA272" s="83">
        <v>0</v>
      </c>
      <c r="AB272" s="83"/>
      <c r="AC272" s="83"/>
      <c r="AD272" s="99">
        <v>0</v>
      </c>
      <c r="AE272" s="83"/>
      <c r="AF272" s="83"/>
      <c r="AG272" s="99">
        <v>0</v>
      </c>
      <c r="AH272" s="83"/>
      <c r="AI272" s="83"/>
      <c r="AJ272" s="99">
        <v>2344941</v>
      </c>
      <c r="AK272" s="83"/>
      <c r="AL272" s="83"/>
      <c r="AM272" s="99">
        <v>98108</v>
      </c>
      <c r="AN272" s="83"/>
      <c r="AO272" s="83"/>
      <c r="AP272" s="99">
        <v>2443049</v>
      </c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</row>
    <row r="273" spans="1:750">
      <c r="A273" s="101">
        <v>38620</v>
      </c>
      <c r="B273" s="27"/>
      <c r="C273" s="78" t="s">
        <v>231</v>
      </c>
      <c r="D273" s="28"/>
      <c r="E273" s="28"/>
      <c r="F273" s="98">
        <v>5616920</v>
      </c>
      <c r="G273" s="84"/>
      <c r="H273" s="84"/>
      <c r="I273" s="98">
        <v>309523</v>
      </c>
      <c r="J273" s="84"/>
      <c r="K273" s="84"/>
      <c r="L273" s="98">
        <v>621174</v>
      </c>
      <c r="M273" s="84"/>
      <c r="N273" s="84"/>
      <c r="O273" s="98">
        <v>190342</v>
      </c>
      <c r="P273" s="84"/>
      <c r="Q273" s="84"/>
      <c r="R273" s="98">
        <v>92356</v>
      </c>
      <c r="S273" s="84"/>
      <c r="T273" s="98">
        <v>1213395</v>
      </c>
      <c r="U273" s="84"/>
      <c r="V273" s="84"/>
      <c r="W273" s="84"/>
      <c r="X273" s="98">
        <v>0</v>
      </c>
      <c r="Y273" s="84"/>
      <c r="Z273" s="84"/>
      <c r="AA273" s="84">
        <v>0</v>
      </c>
      <c r="AB273" s="84"/>
      <c r="AC273" s="84"/>
      <c r="AD273" s="98">
        <v>72892</v>
      </c>
      <c r="AE273" s="84"/>
      <c r="AF273" s="84"/>
      <c r="AG273" s="98">
        <v>72892</v>
      </c>
      <c r="AH273" s="84"/>
      <c r="AI273" s="84"/>
      <c r="AJ273" s="98">
        <v>1623716</v>
      </c>
      <c r="AK273" s="84"/>
      <c r="AL273" s="84"/>
      <c r="AM273" s="98">
        <v>-66204</v>
      </c>
      <c r="AN273" s="84"/>
      <c r="AO273" s="84"/>
      <c r="AP273" s="98">
        <v>1557512</v>
      </c>
    </row>
    <row r="274" spans="1:750">
      <c r="A274" s="101">
        <v>38700</v>
      </c>
      <c r="B274" s="27"/>
      <c r="C274" s="78" t="s">
        <v>232</v>
      </c>
      <c r="D274" s="28"/>
      <c r="E274" s="28"/>
      <c r="F274" s="98">
        <v>10529460</v>
      </c>
      <c r="G274" s="84"/>
      <c r="H274" s="84"/>
      <c r="I274" s="98">
        <v>580230</v>
      </c>
      <c r="J274" s="84"/>
      <c r="K274" s="84"/>
      <c r="L274" s="98">
        <v>1164450</v>
      </c>
      <c r="M274" s="84"/>
      <c r="N274" s="84"/>
      <c r="O274" s="98">
        <v>356814</v>
      </c>
      <c r="P274" s="84"/>
      <c r="Q274" s="84"/>
      <c r="R274" s="98">
        <v>0</v>
      </c>
      <c r="S274" s="84"/>
      <c r="T274" s="98">
        <v>2101494</v>
      </c>
      <c r="U274" s="84"/>
      <c r="V274" s="84"/>
      <c r="W274" s="84"/>
      <c r="X274" s="98">
        <v>0</v>
      </c>
      <c r="Y274" s="84"/>
      <c r="Z274" s="84"/>
      <c r="AA274" s="84">
        <v>0</v>
      </c>
      <c r="AB274" s="84"/>
      <c r="AC274" s="84"/>
      <c r="AD274" s="98">
        <v>260834</v>
      </c>
      <c r="AE274" s="84"/>
      <c r="AF274" s="84"/>
      <c r="AG274" s="98">
        <v>260834</v>
      </c>
      <c r="AH274" s="84"/>
      <c r="AI274" s="84"/>
      <c r="AJ274" s="98">
        <v>3043813</v>
      </c>
      <c r="AK274" s="84"/>
      <c r="AL274" s="84"/>
      <c r="AM274" s="98">
        <v>-162372</v>
      </c>
      <c r="AN274" s="84"/>
      <c r="AO274" s="84"/>
      <c r="AP274" s="98">
        <v>2881441</v>
      </c>
    </row>
    <row r="275" spans="1:750">
      <c r="A275" s="101">
        <v>38701</v>
      </c>
      <c r="B275" s="27"/>
      <c r="C275" s="78" t="s">
        <v>287</v>
      </c>
      <c r="D275" s="28"/>
      <c r="E275" s="28"/>
      <c r="F275" s="98">
        <v>700756</v>
      </c>
      <c r="G275" s="84"/>
      <c r="H275" s="84"/>
      <c r="I275" s="98">
        <v>38615</v>
      </c>
      <c r="J275" s="84"/>
      <c r="K275" s="84"/>
      <c r="L275" s="98">
        <v>77496</v>
      </c>
      <c r="M275" s="84"/>
      <c r="N275" s="84"/>
      <c r="O275" s="98">
        <v>23747</v>
      </c>
      <c r="P275" s="84"/>
      <c r="Q275" s="84"/>
      <c r="R275" s="98">
        <v>25891</v>
      </c>
      <c r="S275" s="84"/>
      <c r="T275" s="98">
        <v>165749</v>
      </c>
      <c r="U275" s="84"/>
      <c r="V275" s="84"/>
      <c r="W275" s="84"/>
      <c r="X275" s="98">
        <v>0</v>
      </c>
      <c r="Y275" s="84"/>
      <c r="Z275" s="84"/>
      <c r="AA275" s="84">
        <v>0</v>
      </c>
      <c r="AB275" s="84"/>
      <c r="AC275" s="84"/>
      <c r="AD275" s="98">
        <v>0</v>
      </c>
      <c r="AE275" s="84"/>
      <c r="AF275" s="84"/>
      <c r="AG275" s="98">
        <v>0</v>
      </c>
      <c r="AH275" s="84"/>
      <c r="AI275" s="84"/>
      <c r="AJ275" s="98">
        <v>202572</v>
      </c>
      <c r="AK275" s="84"/>
      <c r="AL275" s="84"/>
      <c r="AM275" s="98">
        <v>297</v>
      </c>
      <c r="AN275" s="84"/>
      <c r="AO275" s="84"/>
      <c r="AP275" s="98">
        <v>202869</v>
      </c>
    </row>
    <row r="276" spans="1:750" s="11" customFormat="1">
      <c r="A276" s="101">
        <v>38800</v>
      </c>
      <c r="B276" s="27"/>
      <c r="C276" s="78" t="s">
        <v>233</v>
      </c>
      <c r="D276" s="28"/>
      <c r="E276" s="28"/>
      <c r="F276" s="97">
        <v>18112122</v>
      </c>
      <c r="G276" s="82"/>
      <c r="H276" s="82"/>
      <c r="I276" s="97">
        <v>998075</v>
      </c>
      <c r="J276" s="82"/>
      <c r="K276" s="82"/>
      <c r="L276" s="97">
        <v>2003015</v>
      </c>
      <c r="M276" s="82"/>
      <c r="N276" s="82"/>
      <c r="O276" s="97">
        <v>613769</v>
      </c>
      <c r="P276" s="82"/>
      <c r="Q276" s="82"/>
      <c r="R276" s="97">
        <v>28918</v>
      </c>
      <c r="S276" s="82"/>
      <c r="T276" s="97">
        <v>3643777</v>
      </c>
      <c r="U276" s="82"/>
      <c r="V276" s="82"/>
      <c r="W276" s="82"/>
      <c r="X276" s="97">
        <v>0</v>
      </c>
      <c r="Y276" s="82"/>
      <c r="Z276" s="82"/>
      <c r="AA276" s="82">
        <v>0</v>
      </c>
      <c r="AB276" s="82"/>
      <c r="AC276" s="82"/>
      <c r="AD276" s="97">
        <v>178940</v>
      </c>
      <c r="AE276" s="82"/>
      <c r="AF276" s="82"/>
      <c r="AG276" s="97">
        <v>178940</v>
      </c>
      <c r="AH276" s="82"/>
      <c r="AI276" s="82"/>
      <c r="AJ276" s="97">
        <v>5235777</v>
      </c>
      <c r="AK276" s="82"/>
      <c r="AL276" s="82"/>
      <c r="AM276" s="97">
        <v>-160543</v>
      </c>
      <c r="AN276" s="82"/>
      <c r="AO276" s="82"/>
      <c r="AP276" s="97">
        <v>5075234</v>
      </c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</row>
    <row r="277" spans="1:750">
      <c r="A277" s="101">
        <v>38801</v>
      </c>
      <c r="B277" s="27"/>
      <c r="C277" s="78" t="s">
        <v>234</v>
      </c>
      <c r="D277" s="28"/>
      <c r="E277" s="28"/>
      <c r="F277" s="98">
        <v>1720476</v>
      </c>
      <c r="G277" s="84"/>
      <c r="H277" s="82"/>
      <c r="I277" s="98">
        <v>94807</v>
      </c>
      <c r="J277" s="84"/>
      <c r="K277" s="82"/>
      <c r="L277" s="98">
        <v>190267</v>
      </c>
      <c r="M277" s="84"/>
      <c r="N277" s="82"/>
      <c r="O277" s="98">
        <v>58302</v>
      </c>
      <c r="P277" s="84"/>
      <c r="Q277" s="82"/>
      <c r="R277" s="98">
        <v>163962</v>
      </c>
      <c r="S277" s="82"/>
      <c r="T277" s="98">
        <v>507338</v>
      </c>
      <c r="U277" s="82"/>
      <c r="V277" s="84"/>
      <c r="W277" s="82"/>
      <c r="X277" s="98">
        <v>0</v>
      </c>
      <c r="Y277" s="84"/>
      <c r="Z277" s="82"/>
      <c r="AA277" s="84">
        <v>0</v>
      </c>
      <c r="AB277" s="84"/>
      <c r="AC277" s="82"/>
      <c r="AD277" s="98">
        <v>83114</v>
      </c>
      <c r="AE277" s="84"/>
      <c r="AF277" s="82"/>
      <c r="AG277" s="98">
        <v>83114</v>
      </c>
      <c r="AH277" s="84"/>
      <c r="AI277" s="82"/>
      <c r="AJ277" s="98">
        <v>497348</v>
      </c>
      <c r="AK277" s="84"/>
      <c r="AL277" s="82"/>
      <c r="AM277" s="98">
        <v>35078</v>
      </c>
      <c r="AN277" s="84"/>
      <c r="AO277" s="82"/>
      <c r="AP277" s="98">
        <v>532426</v>
      </c>
    </row>
    <row r="278" spans="1:750">
      <c r="A278" s="101">
        <v>38900</v>
      </c>
      <c r="B278" s="27"/>
      <c r="C278" s="78" t="s">
        <v>235</v>
      </c>
      <c r="D278" s="28"/>
      <c r="E278" s="28"/>
      <c r="F278" s="98">
        <v>4078882</v>
      </c>
      <c r="G278" s="84"/>
      <c r="H278" s="84"/>
      <c r="I278" s="98">
        <v>224768</v>
      </c>
      <c r="J278" s="84"/>
      <c r="K278" s="84"/>
      <c r="L278" s="98">
        <v>451083</v>
      </c>
      <c r="M278" s="84"/>
      <c r="N278" s="84"/>
      <c r="O278" s="98">
        <v>138222</v>
      </c>
      <c r="P278" s="84"/>
      <c r="Q278" s="84"/>
      <c r="R278" s="98">
        <v>50450</v>
      </c>
      <c r="S278" s="84"/>
      <c r="T278" s="98">
        <v>864523</v>
      </c>
      <c r="U278" s="84"/>
      <c r="V278" s="84"/>
      <c r="W278" s="84"/>
      <c r="X278" s="98">
        <v>0</v>
      </c>
      <c r="Y278" s="84"/>
      <c r="Z278" s="84"/>
      <c r="AA278" s="84">
        <v>0</v>
      </c>
      <c r="AB278" s="84"/>
      <c r="AC278" s="84"/>
      <c r="AD278" s="98">
        <v>7007</v>
      </c>
      <c r="AE278" s="84"/>
      <c r="AF278" s="84"/>
      <c r="AG278" s="98">
        <v>7007</v>
      </c>
      <c r="AH278" s="84"/>
      <c r="AI278" s="84"/>
      <c r="AJ278" s="98">
        <v>1179106</v>
      </c>
      <c r="AK278" s="84"/>
      <c r="AL278" s="84"/>
      <c r="AM278" s="98">
        <v>-8314</v>
      </c>
      <c r="AN278" s="84"/>
      <c r="AO278" s="84"/>
      <c r="AP278" s="98">
        <v>1170792</v>
      </c>
    </row>
    <row r="279" spans="1:750" s="25" customFormat="1">
      <c r="A279" s="23">
        <v>39000</v>
      </c>
      <c r="B279" s="23"/>
      <c r="C279" s="77" t="s">
        <v>236</v>
      </c>
      <c r="D279" s="24"/>
      <c r="E279" s="24"/>
      <c r="F279" s="100">
        <v>191695381</v>
      </c>
      <c r="G279" s="81"/>
      <c r="H279" s="81"/>
      <c r="I279" s="100">
        <v>10563446</v>
      </c>
      <c r="J279" s="81"/>
      <c r="K279" s="81"/>
      <c r="L279" s="100">
        <v>21199544</v>
      </c>
      <c r="M279" s="81"/>
      <c r="N279" s="81"/>
      <c r="O279" s="100">
        <v>6496019</v>
      </c>
      <c r="P279" s="81"/>
      <c r="Q279" s="81"/>
      <c r="R279" s="100">
        <v>0</v>
      </c>
      <c r="S279" s="81"/>
      <c r="T279" s="100">
        <v>38259009</v>
      </c>
      <c r="U279" s="81"/>
      <c r="V279" s="82"/>
      <c r="W279" s="81"/>
      <c r="X279" s="100">
        <v>0</v>
      </c>
      <c r="Y279" s="81"/>
      <c r="Z279" s="81"/>
      <c r="AA279" s="81">
        <v>0</v>
      </c>
      <c r="AB279" s="81"/>
      <c r="AC279" s="81"/>
      <c r="AD279" s="100">
        <v>2724673</v>
      </c>
      <c r="AE279" s="81"/>
      <c r="AF279" s="81"/>
      <c r="AG279" s="100">
        <v>2724673</v>
      </c>
      <c r="AH279" s="81"/>
      <c r="AI279" s="81"/>
      <c r="AJ279" s="100">
        <v>55414503</v>
      </c>
      <c r="AK279" s="81"/>
      <c r="AL279" s="81"/>
      <c r="AM279" s="100">
        <v>-2038299</v>
      </c>
      <c r="AN279" s="81"/>
      <c r="AO279" s="81"/>
      <c r="AP279" s="100">
        <v>53376204</v>
      </c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</row>
    <row r="280" spans="1:750" s="26" customFormat="1">
      <c r="A280" s="23">
        <v>39100</v>
      </c>
      <c r="B280" s="23"/>
      <c r="C280" s="77" t="s">
        <v>237</v>
      </c>
      <c r="D280" s="24"/>
      <c r="E280" s="24"/>
      <c r="F280" s="99">
        <v>23060908</v>
      </c>
      <c r="G280" s="83"/>
      <c r="H280" s="83"/>
      <c r="I280" s="99">
        <v>1270780</v>
      </c>
      <c r="J280" s="83"/>
      <c r="K280" s="83"/>
      <c r="L280" s="99">
        <v>2550300</v>
      </c>
      <c r="M280" s="83"/>
      <c r="N280" s="83"/>
      <c r="O280" s="99">
        <v>781469</v>
      </c>
      <c r="P280" s="83"/>
      <c r="Q280" s="83"/>
      <c r="R280" s="99">
        <v>0</v>
      </c>
      <c r="S280" s="83"/>
      <c r="T280" s="99">
        <v>4602549</v>
      </c>
      <c r="U280" s="83"/>
      <c r="V280" s="84"/>
      <c r="W280" s="83"/>
      <c r="X280" s="99">
        <v>0</v>
      </c>
      <c r="Y280" s="83"/>
      <c r="Z280" s="83"/>
      <c r="AA280" s="83">
        <v>0</v>
      </c>
      <c r="AB280" s="83"/>
      <c r="AC280" s="83"/>
      <c r="AD280" s="99">
        <v>1319924</v>
      </c>
      <c r="AE280" s="83"/>
      <c r="AF280" s="83"/>
      <c r="AG280" s="99">
        <v>1319924</v>
      </c>
      <c r="AH280" s="83"/>
      <c r="AI280" s="83"/>
      <c r="AJ280" s="99">
        <v>6666351</v>
      </c>
      <c r="AK280" s="83"/>
      <c r="AL280" s="83"/>
      <c r="AM280" s="99">
        <v>-718119</v>
      </c>
      <c r="AN280" s="83"/>
      <c r="AO280" s="83"/>
      <c r="AP280" s="99">
        <v>5948232</v>
      </c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</row>
    <row r="281" spans="1:750" s="26" customFormat="1">
      <c r="A281" s="23">
        <v>39101</v>
      </c>
      <c r="B281" s="23"/>
      <c r="C281" s="77" t="s">
        <v>238</v>
      </c>
      <c r="D281" s="24"/>
      <c r="E281" s="24"/>
      <c r="F281" s="99">
        <v>3308051</v>
      </c>
      <c r="G281" s="83"/>
      <c r="H281" s="83"/>
      <c r="I281" s="99">
        <v>182291</v>
      </c>
      <c r="J281" s="83"/>
      <c r="K281" s="83"/>
      <c r="L281" s="99">
        <v>365837</v>
      </c>
      <c r="M281" s="83"/>
      <c r="N281" s="83"/>
      <c r="O281" s="99">
        <v>112101</v>
      </c>
      <c r="P281" s="83"/>
      <c r="Q281" s="83"/>
      <c r="R281" s="99">
        <v>230844</v>
      </c>
      <c r="S281" s="83"/>
      <c r="T281" s="99">
        <v>891073</v>
      </c>
      <c r="U281" s="83"/>
      <c r="V281" s="84"/>
      <c r="W281" s="83"/>
      <c r="X281" s="99">
        <v>0</v>
      </c>
      <c r="Y281" s="83"/>
      <c r="Z281" s="83"/>
      <c r="AA281" s="83">
        <v>0</v>
      </c>
      <c r="AB281" s="83"/>
      <c r="AC281" s="83"/>
      <c r="AD281" s="99">
        <v>0</v>
      </c>
      <c r="AE281" s="83"/>
      <c r="AF281" s="83"/>
      <c r="AG281" s="99">
        <v>0</v>
      </c>
      <c r="AH281" s="83"/>
      <c r="AI281" s="83"/>
      <c r="AJ281" s="99">
        <v>956278</v>
      </c>
      <c r="AK281" s="83"/>
      <c r="AL281" s="83"/>
      <c r="AM281" s="99">
        <v>146315</v>
      </c>
      <c r="AN281" s="83"/>
      <c r="AO281" s="83"/>
      <c r="AP281" s="99">
        <v>1102593</v>
      </c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</row>
    <row r="282" spans="1:750" s="26" customFormat="1">
      <c r="A282" s="23">
        <v>39105</v>
      </c>
      <c r="B282" s="23"/>
      <c r="C282" s="77" t="s">
        <v>239</v>
      </c>
      <c r="D282" s="24"/>
      <c r="E282" s="24"/>
      <c r="F282" s="99">
        <v>8833148</v>
      </c>
      <c r="G282" s="83"/>
      <c r="H282" s="83"/>
      <c r="I282" s="99">
        <v>486754</v>
      </c>
      <c r="J282" s="83"/>
      <c r="K282" s="83"/>
      <c r="L282" s="99">
        <v>976856</v>
      </c>
      <c r="M282" s="83"/>
      <c r="N282" s="83"/>
      <c r="O282" s="99">
        <v>299331</v>
      </c>
      <c r="P282" s="83"/>
      <c r="Q282" s="83"/>
      <c r="R282" s="99">
        <v>23175</v>
      </c>
      <c r="S282" s="83"/>
      <c r="T282" s="99">
        <v>1786116</v>
      </c>
      <c r="U282" s="83"/>
      <c r="V282" s="84"/>
      <c r="W282" s="83"/>
      <c r="X282" s="99">
        <v>0</v>
      </c>
      <c r="Y282" s="83"/>
      <c r="Z282" s="83"/>
      <c r="AA282" s="83">
        <v>0</v>
      </c>
      <c r="AB282" s="83"/>
      <c r="AC282" s="83"/>
      <c r="AD282" s="99">
        <v>500642</v>
      </c>
      <c r="AE282" s="83"/>
      <c r="AF282" s="83"/>
      <c r="AG282" s="99">
        <v>500642</v>
      </c>
      <c r="AH282" s="83"/>
      <c r="AI282" s="83"/>
      <c r="AJ282" s="99">
        <v>2553450</v>
      </c>
      <c r="AK282" s="83"/>
      <c r="AL282" s="83"/>
      <c r="AM282" s="99">
        <v>-372417</v>
      </c>
      <c r="AN282" s="83"/>
      <c r="AO282" s="83"/>
      <c r="AP282" s="99">
        <v>2181033</v>
      </c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</row>
    <row r="283" spans="1:750" s="26" customFormat="1">
      <c r="A283" s="23">
        <v>39200</v>
      </c>
      <c r="B283" s="23"/>
      <c r="C283" s="77" t="s">
        <v>310</v>
      </c>
      <c r="D283" s="24"/>
      <c r="E283" s="24"/>
      <c r="F283" s="99">
        <v>809760811</v>
      </c>
      <c r="G283" s="83"/>
      <c r="H283" s="83"/>
      <c r="I283" s="99">
        <v>44622175</v>
      </c>
      <c r="J283" s="83"/>
      <c r="K283" s="83"/>
      <c r="L283" s="99">
        <v>89551244</v>
      </c>
      <c r="M283" s="83"/>
      <c r="N283" s="83"/>
      <c r="O283" s="99">
        <v>27440523</v>
      </c>
      <c r="P283" s="83"/>
      <c r="Q283" s="83"/>
      <c r="R283" s="99">
        <v>0</v>
      </c>
      <c r="S283" s="83"/>
      <c r="T283" s="99">
        <v>161613942</v>
      </c>
      <c r="U283" s="83"/>
      <c r="V283" s="84"/>
      <c r="W283" s="83"/>
      <c r="X283" s="99">
        <v>0</v>
      </c>
      <c r="Y283" s="83"/>
      <c r="Z283" s="83"/>
      <c r="AA283" s="83">
        <v>0</v>
      </c>
      <c r="AB283" s="83"/>
      <c r="AC283" s="83"/>
      <c r="AD283" s="99">
        <v>8807453</v>
      </c>
      <c r="AE283" s="83"/>
      <c r="AF283" s="83"/>
      <c r="AG283" s="99">
        <v>8807453</v>
      </c>
      <c r="AH283" s="83"/>
      <c r="AI283" s="83"/>
      <c r="AJ283" s="99">
        <v>234082284</v>
      </c>
      <c r="AK283" s="83"/>
      <c r="AL283" s="83"/>
      <c r="AM283" s="99">
        <v>-3482885</v>
      </c>
      <c r="AN283" s="83"/>
      <c r="AO283" s="83"/>
      <c r="AP283" s="99">
        <v>230599399</v>
      </c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</row>
    <row r="284" spans="1:750" s="26" customFormat="1">
      <c r="A284" s="23">
        <v>39201</v>
      </c>
      <c r="B284" s="23"/>
      <c r="C284" s="77" t="s">
        <v>240</v>
      </c>
      <c r="D284" s="24"/>
      <c r="E284" s="24"/>
      <c r="F284" s="99">
        <v>2208589</v>
      </c>
      <c r="G284" s="83"/>
      <c r="H284" s="83"/>
      <c r="I284" s="99">
        <v>121705</v>
      </c>
      <c r="J284" s="83"/>
      <c r="K284" s="83"/>
      <c r="L284" s="99">
        <v>244247</v>
      </c>
      <c r="M284" s="83"/>
      <c r="N284" s="83"/>
      <c r="O284" s="99">
        <v>74843</v>
      </c>
      <c r="P284" s="83"/>
      <c r="Q284" s="83"/>
      <c r="R284" s="99">
        <v>0</v>
      </c>
      <c r="S284" s="83"/>
      <c r="T284" s="99">
        <v>440795</v>
      </c>
      <c r="U284" s="83"/>
      <c r="V284" s="84"/>
      <c r="W284" s="83"/>
      <c r="X284" s="99">
        <v>0</v>
      </c>
      <c r="Y284" s="83"/>
      <c r="Z284" s="83"/>
      <c r="AA284" s="83">
        <v>0</v>
      </c>
      <c r="AB284" s="83"/>
      <c r="AC284" s="83"/>
      <c r="AD284" s="99">
        <v>191205</v>
      </c>
      <c r="AE284" s="83"/>
      <c r="AF284" s="83"/>
      <c r="AG284" s="99">
        <v>191205</v>
      </c>
      <c r="AH284" s="83"/>
      <c r="AI284" s="83"/>
      <c r="AJ284" s="99">
        <v>638450</v>
      </c>
      <c r="AK284" s="83"/>
      <c r="AL284" s="83"/>
      <c r="AM284" s="99">
        <v>-106077</v>
      </c>
      <c r="AN284" s="83"/>
      <c r="AO284" s="83"/>
      <c r="AP284" s="99">
        <v>532373</v>
      </c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</row>
    <row r="285" spans="1:750">
      <c r="A285" s="101">
        <v>39204</v>
      </c>
      <c r="B285" s="27"/>
      <c r="C285" s="78" t="s">
        <v>241</v>
      </c>
      <c r="D285" s="28"/>
      <c r="E285" s="28"/>
      <c r="F285" s="98">
        <v>3807037</v>
      </c>
      <c r="G285" s="84"/>
      <c r="H285" s="84"/>
      <c r="I285" s="98">
        <v>209788</v>
      </c>
      <c r="J285" s="84"/>
      <c r="K285" s="84"/>
      <c r="L285" s="98">
        <v>421019</v>
      </c>
      <c r="M285" s="84"/>
      <c r="N285" s="84"/>
      <c r="O285" s="98">
        <v>129010</v>
      </c>
      <c r="P285" s="84"/>
      <c r="Q285" s="84"/>
      <c r="R285" s="98">
        <v>342246</v>
      </c>
      <c r="S285" s="84"/>
      <c r="T285" s="98">
        <v>1102063</v>
      </c>
      <c r="U285" s="84"/>
      <c r="V285" s="84"/>
      <c r="W285" s="84"/>
      <c r="X285" s="98">
        <v>0</v>
      </c>
      <c r="Y285" s="84"/>
      <c r="Z285" s="84"/>
      <c r="AA285" s="84">
        <v>0</v>
      </c>
      <c r="AB285" s="84"/>
      <c r="AC285" s="84"/>
      <c r="AD285" s="98">
        <v>0</v>
      </c>
      <c r="AE285" s="84"/>
      <c r="AF285" s="84"/>
      <c r="AG285" s="98">
        <v>0</v>
      </c>
      <c r="AH285" s="84"/>
      <c r="AI285" s="84"/>
      <c r="AJ285" s="98">
        <v>1100522</v>
      </c>
      <c r="AK285" s="84"/>
      <c r="AL285" s="84"/>
      <c r="AM285" s="98">
        <v>223130</v>
      </c>
      <c r="AN285" s="84"/>
      <c r="AO285" s="84"/>
      <c r="AP285" s="98">
        <v>1323652</v>
      </c>
    </row>
    <row r="286" spans="1:750">
      <c r="A286" s="101">
        <v>39205</v>
      </c>
      <c r="B286" s="27"/>
      <c r="C286" s="78" t="s">
        <v>242</v>
      </c>
      <c r="D286" s="28"/>
      <c r="E286" s="28"/>
      <c r="F286" s="98">
        <v>66262504</v>
      </c>
      <c r="G286" s="84"/>
      <c r="H286" s="84"/>
      <c r="I286" s="98">
        <v>3651420</v>
      </c>
      <c r="J286" s="84"/>
      <c r="K286" s="84"/>
      <c r="L286" s="98">
        <v>7327954</v>
      </c>
      <c r="M286" s="84"/>
      <c r="N286" s="84"/>
      <c r="O286" s="98">
        <v>2245450</v>
      </c>
      <c r="P286" s="84"/>
      <c r="Q286" s="84"/>
      <c r="R286" s="98">
        <v>737518</v>
      </c>
      <c r="S286" s="84"/>
      <c r="T286" s="98">
        <v>13962342</v>
      </c>
      <c r="U286" s="84"/>
      <c r="V286" s="84"/>
      <c r="W286" s="84"/>
      <c r="X286" s="98">
        <v>0</v>
      </c>
      <c r="Y286" s="84"/>
      <c r="Z286" s="84"/>
      <c r="AA286" s="84">
        <v>0</v>
      </c>
      <c r="AB286" s="84"/>
      <c r="AC286" s="84"/>
      <c r="AD286" s="98">
        <v>886537</v>
      </c>
      <c r="AE286" s="84"/>
      <c r="AF286" s="84"/>
      <c r="AG286" s="98">
        <v>886537</v>
      </c>
      <c r="AH286" s="84"/>
      <c r="AI286" s="84"/>
      <c r="AJ286" s="98">
        <v>19154889</v>
      </c>
      <c r="AK286" s="84"/>
      <c r="AL286" s="84"/>
      <c r="AM286" s="98">
        <v>553324</v>
      </c>
      <c r="AN286" s="84"/>
      <c r="AO286" s="84"/>
      <c r="AP286" s="98">
        <v>19708213</v>
      </c>
    </row>
    <row r="287" spans="1:750">
      <c r="A287" s="101">
        <v>39208</v>
      </c>
      <c r="B287" s="27"/>
      <c r="C287" s="78" t="s">
        <v>311</v>
      </c>
      <c r="D287" s="28"/>
      <c r="E287" s="28"/>
      <c r="F287" s="98">
        <v>5067190</v>
      </c>
      <c r="G287" s="84"/>
      <c r="H287" s="84"/>
      <c r="I287" s="98">
        <v>279229</v>
      </c>
      <c r="J287" s="84"/>
      <c r="K287" s="84"/>
      <c r="L287" s="98">
        <v>560379</v>
      </c>
      <c r="M287" s="84"/>
      <c r="N287" s="84"/>
      <c r="O287" s="98">
        <v>171713</v>
      </c>
      <c r="P287" s="84"/>
      <c r="Q287" s="84"/>
      <c r="R287" s="98">
        <v>0</v>
      </c>
      <c r="S287" s="84"/>
      <c r="T287" s="98">
        <v>1011321</v>
      </c>
      <c r="U287" s="84"/>
      <c r="V287" s="84"/>
      <c r="W287" s="84"/>
      <c r="X287" s="98">
        <v>0</v>
      </c>
      <c r="Y287" s="84"/>
      <c r="Z287" s="84"/>
      <c r="AA287" s="84">
        <v>0</v>
      </c>
      <c r="AB287" s="84"/>
      <c r="AC287" s="84"/>
      <c r="AD287" s="98">
        <v>43949</v>
      </c>
      <c r="AE287" s="84"/>
      <c r="AF287" s="84"/>
      <c r="AG287" s="98">
        <v>43949</v>
      </c>
      <c r="AH287" s="84"/>
      <c r="AI287" s="84"/>
      <c r="AJ287" s="98">
        <v>1464802</v>
      </c>
      <c r="AK287" s="84"/>
      <c r="AL287" s="84"/>
      <c r="AM287" s="98">
        <v>-81790</v>
      </c>
      <c r="AN287" s="84"/>
      <c r="AO287" s="84"/>
      <c r="AP287" s="98">
        <v>1383012</v>
      </c>
    </row>
    <row r="288" spans="1:750" s="11" customFormat="1">
      <c r="A288" s="101">
        <v>39209</v>
      </c>
      <c r="B288" s="27"/>
      <c r="C288" s="78" t="s">
        <v>243</v>
      </c>
      <c r="D288" s="28"/>
      <c r="E288" s="28"/>
      <c r="F288" s="97">
        <v>2136097</v>
      </c>
      <c r="G288" s="82"/>
      <c r="H288" s="82"/>
      <c r="I288" s="97">
        <v>117710</v>
      </c>
      <c r="J288" s="82"/>
      <c r="K288" s="82"/>
      <c r="L288" s="97">
        <v>236230</v>
      </c>
      <c r="M288" s="82"/>
      <c r="N288" s="82"/>
      <c r="O288" s="97">
        <v>72386</v>
      </c>
      <c r="P288" s="82"/>
      <c r="Q288" s="82"/>
      <c r="R288" s="97">
        <v>0</v>
      </c>
      <c r="S288" s="82"/>
      <c r="T288" s="97">
        <v>426326</v>
      </c>
      <c r="U288" s="82"/>
      <c r="V288" s="82"/>
      <c r="W288" s="82"/>
      <c r="X288" s="97">
        <v>0</v>
      </c>
      <c r="Y288" s="82"/>
      <c r="Z288" s="82"/>
      <c r="AA288" s="82">
        <v>0</v>
      </c>
      <c r="AB288" s="82"/>
      <c r="AC288" s="82"/>
      <c r="AD288" s="97">
        <v>249559</v>
      </c>
      <c r="AE288" s="82"/>
      <c r="AF288" s="82"/>
      <c r="AG288" s="97">
        <v>249559</v>
      </c>
      <c r="AH288" s="82"/>
      <c r="AI288" s="82"/>
      <c r="AJ288" s="97">
        <v>617494</v>
      </c>
      <c r="AK288" s="82"/>
      <c r="AL288" s="82"/>
      <c r="AM288" s="97">
        <v>-113871</v>
      </c>
      <c r="AN288" s="82"/>
      <c r="AO288" s="82"/>
      <c r="AP288" s="97">
        <v>503623</v>
      </c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</row>
    <row r="289" spans="1:750">
      <c r="A289" s="101">
        <v>39220</v>
      </c>
      <c r="B289" s="27"/>
      <c r="C289" s="78" t="s">
        <v>313</v>
      </c>
      <c r="D289" s="28"/>
      <c r="E289" s="28"/>
      <c r="F289" s="98">
        <v>821576</v>
      </c>
      <c r="G289" s="84"/>
      <c r="H289" s="82"/>
      <c r="I289" s="98">
        <v>45273</v>
      </c>
      <c r="J289" s="84"/>
      <c r="K289" s="82"/>
      <c r="L289" s="98">
        <v>90858</v>
      </c>
      <c r="M289" s="84"/>
      <c r="N289" s="82"/>
      <c r="O289" s="98">
        <v>27841</v>
      </c>
      <c r="P289" s="84"/>
      <c r="Q289" s="82"/>
      <c r="R289" s="98">
        <v>212823</v>
      </c>
      <c r="S289" s="82"/>
      <c r="T289" s="98">
        <v>376795</v>
      </c>
      <c r="U289" s="82"/>
      <c r="V289" s="84"/>
      <c r="W289" s="82"/>
      <c r="X289" s="98">
        <v>0</v>
      </c>
      <c r="Y289" s="84"/>
      <c r="Z289" s="82"/>
      <c r="AA289" s="84">
        <v>0</v>
      </c>
      <c r="AB289" s="84"/>
      <c r="AC289" s="82"/>
      <c r="AD289" s="98">
        <v>0</v>
      </c>
      <c r="AE289" s="84"/>
      <c r="AF289" s="82"/>
      <c r="AG289" s="98">
        <v>0</v>
      </c>
      <c r="AH289" s="84"/>
      <c r="AI289" s="82"/>
      <c r="AJ289" s="98">
        <v>237498</v>
      </c>
      <c r="AK289" s="84"/>
      <c r="AL289" s="82"/>
      <c r="AM289" s="98">
        <v>104319</v>
      </c>
      <c r="AN289" s="84"/>
      <c r="AO289" s="82"/>
      <c r="AP289" s="98">
        <v>341817</v>
      </c>
    </row>
    <row r="290" spans="1:750">
      <c r="A290" s="101">
        <v>39300</v>
      </c>
      <c r="B290" s="27"/>
      <c r="C290" s="78" t="s">
        <v>244</v>
      </c>
      <c r="D290" s="28"/>
      <c r="E290" s="28"/>
      <c r="F290" s="98">
        <v>8320871</v>
      </c>
      <c r="G290" s="84"/>
      <c r="H290" s="84"/>
      <c r="I290" s="98">
        <v>458525</v>
      </c>
      <c r="J290" s="84"/>
      <c r="K290" s="84"/>
      <c r="L290" s="98">
        <v>920203</v>
      </c>
      <c r="M290" s="84"/>
      <c r="N290" s="84"/>
      <c r="O290" s="98">
        <v>281971</v>
      </c>
      <c r="P290" s="84"/>
      <c r="Q290" s="84"/>
      <c r="R290" s="98">
        <v>0</v>
      </c>
      <c r="S290" s="84"/>
      <c r="T290" s="98">
        <v>1660699</v>
      </c>
      <c r="U290" s="84"/>
      <c r="V290" s="84"/>
      <c r="W290" s="84"/>
      <c r="X290" s="98">
        <v>0</v>
      </c>
      <c r="Y290" s="84"/>
      <c r="Z290" s="84"/>
      <c r="AA290" s="84">
        <v>0</v>
      </c>
      <c r="AB290" s="84"/>
      <c r="AC290" s="84"/>
      <c r="AD290" s="98">
        <v>611521</v>
      </c>
      <c r="AE290" s="84"/>
      <c r="AF290" s="84"/>
      <c r="AG290" s="98">
        <v>611521</v>
      </c>
      <c r="AH290" s="84"/>
      <c r="AI290" s="84"/>
      <c r="AJ290" s="98">
        <v>2405363</v>
      </c>
      <c r="AK290" s="84"/>
      <c r="AL290" s="84"/>
      <c r="AM290" s="98">
        <v>-345674</v>
      </c>
      <c r="AN290" s="84"/>
      <c r="AO290" s="84"/>
      <c r="AP290" s="98">
        <v>2059689</v>
      </c>
    </row>
    <row r="291" spans="1:750" s="25" customFormat="1">
      <c r="A291" s="23">
        <v>39301</v>
      </c>
      <c r="B291" s="23"/>
      <c r="C291" s="77" t="s">
        <v>245</v>
      </c>
      <c r="D291" s="24"/>
      <c r="E291" s="24"/>
      <c r="F291" s="100">
        <v>338296</v>
      </c>
      <c r="G291" s="81"/>
      <c r="H291" s="81"/>
      <c r="I291" s="100">
        <v>18642</v>
      </c>
      <c r="J291" s="81"/>
      <c r="K291" s="81"/>
      <c r="L291" s="100">
        <v>37412</v>
      </c>
      <c r="M291" s="81"/>
      <c r="N291" s="81"/>
      <c r="O291" s="100">
        <v>11464</v>
      </c>
      <c r="P291" s="81"/>
      <c r="Q291" s="81"/>
      <c r="R291" s="100">
        <v>0</v>
      </c>
      <c r="S291" s="81"/>
      <c r="T291" s="100">
        <v>67518</v>
      </c>
      <c r="U291" s="81"/>
      <c r="V291" s="82"/>
      <c r="W291" s="81"/>
      <c r="X291" s="100">
        <v>0</v>
      </c>
      <c r="Y291" s="81"/>
      <c r="Z291" s="81"/>
      <c r="AA291" s="81">
        <v>0</v>
      </c>
      <c r="AB291" s="81"/>
      <c r="AC291" s="81"/>
      <c r="AD291" s="100">
        <v>71356</v>
      </c>
      <c r="AE291" s="81"/>
      <c r="AF291" s="81"/>
      <c r="AG291" s="100">
        <v>71356</v>
      </c>
      <c r="AH291" s="81"/>
      <c r="AI291" s="81"/>
      <c r="AJ291" s="100">
        <v>97793</v>
      </c>
      <c r="AK291" s="81"/>
      <c r="AL291" s="81"/>
      <c r="AM291" s="100">
        <v>-44554</v>
      </c>
      <c r="AN291" s="81"/>
      <c r="AO291" s="81"/>
      <c r="AP291" s="100">
        <v>53239</v>
      </c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</row>
    <row r="292" spans="1:750" s="26" customFormat="1">
      <c r="A292" s="23">
        <v>39400</v>
      </c>
      <c r="B292" s="23"/>
      <c r="C292" s="77" t="s">
        <v>246</v>
      </c>
      <c r="D292" s="24"/>
      <c r="E292" s="24"/>
      <c r="F292" s="99">
        <v>5973339</v>
      </c>
      <c r="G292" s="83"/>
      <c r="H292" s="83"/>
      <c r="I292" s="99">
        <v>329163</v>
      </c>
      <c r="J292" s="83"/>
      <c r="K292" s="83"/>
      <c r="L292" s="99">
        <v>660590</v>
      </c>
      <c r="M292" s="83"/>
      <c r="N292" s="83"/>
      <c r="O292" s="99">
        <v>202420</v>
      </c>
      <c r="P292" s="83"/>
      <c r="Q292" s="83"/>
      <c r="R292" s="99">
        <v>6254</v>
      </c>
      <c r="S292" s="83"/>
      <c r="T292" s="99">
        <v>1198427</v>
      </c>
      <c r="U292" s="83"/>
      <c r="V292" s="84"/>
      <c r="W292" s="83"/>
      <c r="X292" s="99">
        <v>0</v>
      </c>
      <c r="Y292" s="83"/>
      <c r="Z292" s="83"/>
      <c r="AA292" s="83">
        <v>0</v>
      </c>
      <c r="AB292" s="83"/>
      <c r="AC292" s="83"/>
      <c r="AD292" s="99">
        <v>451250</v>
      </c>
      <c r="AE292" s="83"/>
      <c r="AF292" s="83"/>
      <c r="AG292" s="99">
        <v>451250</v>
      </c>
      <c r="AH292" s="83"/>
      <c r="AI292" s="83"/>
      <c r="AJ292" s="99">
        <v>1726748</v>
      </c>
      <c r="AK292" s="83"/>
      <c r="AL292" s="83"/>
      <c r="AM292" s="99">
        <v>-191834</v>
      </c>
      <c r="AN292" s="83"/>
      <c r="AO292" s="83"/>
      <c r="AP292" s="99">
        <v>1534914</v>
      </c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</row>
    <row r="293" spans="1:750" s="26" customFormat="1">
      <c r="A293" s="23">
        <v>39401</v>
      </c>
      <c r="B293" s="23"/>
      <c r="C293" s="77" t="s">
        <v>247</v>
      </c>
      <c r="D293" s="24"/>
      <c r="E293" s="24"/>
      <c r="F293" s="99">
        <v>5828355</v>
      </c>
      <c r="G293" s="83"/>
      <c r="H293" s="83"/>
      <c r="I293" s="99">
        <v>321174</v>
      </c>
      <c r="J293" s="83"/>
      <c r="K293" s="83"/>
      <c r="L293" s="99">
        <v>644556</v>
      </c>
      <c r="M293" s="83"/>
      <c r="N293" s="83"/>
      <c r="O293" s="99">
        <v>197507</v>
      </c>
      <c r="P293" s="83"/>
      <c r="Q293" s="83"/>
      <c r="R293" s="99">
        <v>267956</v>
      </c>
      <c r="S293" s="83"/>
      <c r="T293" s="99">
        <v>1431193</v>
      </c>
      <c r="U293" s="83"/>
      <c r="V293" s="84"/>
      <c r="W293" s="83"/>
      <c r="X293" s="99">
        <v>0</v>
      </c>
      <c r="Y293" s="83"/>
      <c r="Z293" s="83"/>
      <c r="AA293" s="83">
        <v>0</v>
      </c>
      <c r="AB293" s="83"/>
      <c r="AC293" s="83"/>
      <c r="AD293" s="99">
        <v>0</v>
      </c>
      <c r="AE293" s="83"/>
      <c r="AF293" s="83"/>
      <c r="AG293" s="99">
        <v>0</v>
      </c>
      <c r="AH293" s="83"/>
      <c r="AI293" s="83"/>
      <c r="AJ293" s="99">
        <v>1684837</v>
      </c>
      <c r="AK293" s="83"/>
      <c r="AL293" s="83"/>
      <c r="AM293" s="99">
        <v>248991</v>
      </c>
      <c r="AN293" s="83"/>
      <c r="AO293" s="83"/>
      <c r="AP293" s="99">
        <v>1933828</v>
      </c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</row>
    <row r="294" spans="1:750" s="26" customFormat="1">
      <c r="A294" s="23">
        <v>39500</v>
      </c>
      <c r="B294" s="23"/>
      <c r="C294" s="77" t="s">
        <v>248</v>
      </c>
      <c r="D294" s="24"/>
      <c r="E294" s="24"/>
      <c r="F294" s="99">
        <v>24931201</v>
      </c>
      <c r="G294" s="83"/>
      <c r="H294" s="83"/>
      <c r="I294" s="99">
        <v>1373843</v>
      </c>
      <c r="J294" s="83"/>
      <c r="K294" s="83"/>
      <c r="L294" s="99">
        <v>2757135</v>
      </c>
      <c r="M294" s="83"/>
      <c r="N294" s="83"/>
      <c r="O294" s="99">
        <v>844848</v>
      </c>
      <c r="P294" s="83"/>
      <c r="Q294" s="83"/>
      <c r="R294" s="99">
        <v>135119</v>
      </c>
      <c r="S294" s="83"/>
      <c r="T294" s="99">
        <v>5110945</v>
      </c>
      <c r="U294" s="83"/>
      <c r="V294" s="84"/>
      <c r="W294" s="83"/>
      <c r="X294" s="99">
        <v>0</v>
      </c>
      <c r="Y294" s="83"/>
      <c r="Z294" s="83"/>
      <c r="AA294" s="83">
        <v>0</v>
      </c>
      <c r="AB294" s="83"/>
      <c r="AC294" s="83"/>
      <c r="AD294" s="99">
        <v>183910</v>
      </c>
      <c r="AE294" s="83"/>
      <c r="AF294" s="83"/>
      <c r="AG294" s="99">
        <v>183910</v>
      </c>
      <c r="AH294" s="83"/>
      <c r="AI294" s="83"/>
      <c r="AJ294" s="99">
        <v>7207008</v>
      </c>
      <c r="AK294" s="83"/>
      <c r="AL294" s="83"/>
      <c r="AM294" s="99">
        <v>-25298</v>
      </c>
      <c r="AN294" s="83"/>
      <c r="AO294" s="83"/>
      <c r="AP294" s="99">
        <v>7181710</v>
      </c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</row>
    <row r="295" spans="1:750" s="26" customFormat="1">
      <c r="A295" s="23">
        <v>39501</v>
      </c>
      <c r="B295" s="23"/>
      <c r="C295" s="77" t="s">
        <v>317</v>
      </c>
      <c r="D295" s="24"/>
      <c r="E295" s="24"/>
      <c r="F295" s="99">
        <v>735794</v>
      </c>
      <c r="G295" s="83"/>
      <c r="H295" s="83"/>
      <c r="I295" s="99">
        <v>40546</v>
      </c>
      <c r="J295" s="83"/>
      <c r="K295" s="83"/>
      <c r="L295" s="99">
        <v>81371</v>
      </c>
      <c r="M295" s="83"/>
      <c r="N295" s="83"/>
      <c r="O295" s="99">
        <v>24934</v>
      </c>
      <c r="P295" s="83"/>
      <c r="Q295" s="83"/>
      <c r="R295" s="99">
        <v>6758</v>
      </c>
      <c r="S295" s="83"/>
      <c r="T295" s="99">
        <v>153609</v>
      </c>
      <c r="U295" s="83"/>
      <c r="V295" s="84"/>
      <c r="W295" s="83"/>
      <c r="X295" s="99">
        <v>0</v>
      </c>
      <c r="Y295" s="83"/>
      <c r="Z295" s="83"/>
      <c r="AA295" s="83">
        <v>0</v>
      </c>
      <c r="AB295" s="83"/>
      <c r="AC295" s="83"/>
      <c r="AD295" s="99">
        <v>25093</v>
      </c>
      <c r="AE295" s="83"/>
      <c r="AF295" s="83"/>
      <c r="AG295" s="99">
        <v>25093</v>
      </c>
      <c r="AH295" s="83"/>
      <c r="AI295" s="83"/>
      <c r="AJ295" s="99">
        <v>212700</v>
      </c>
      <c r="AK295" s="83"/>
      <c r="AL295" s="83"/>
      <c r="AM295" s="99">
        <v>-18508</v>
      </c>
      <c r="AN295" s="83"/>
      <c r="AO295" s="83"/>
      <c r="AP295" s="99">
        <v>194192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</row>
    <row r="296" spans="1:750" s="26" customFormat="1">
      <c r="A296" s="23">
        <v>39600</v>
      </c>
      <c r="B296" s="23"/>
      <c r="C296" s="77" t="s">
        <v>249</v>
      </c>
      <c r="D296" s="24"/>
      <c r="E296" s="24"/>
      <c r="F296" s="99">
        <v>78328795</v>
      </c>
      <c r="G296" s="83"/>
      <c r="H296" s="83"/>
      <c r="I296" s="99">
        <v>4316338</v>
      </c>
      <c r="J296" s="83"/>
      <c r="K296" s="83"/>
      <c r="L296" s="99">
        <v>8662362</v>
      </c>
      <c r="M296" s="83"/>
      <c r="N296" s="83"/>
      <c r="O296" s="99">
        <v>2654343</v>
      </c>
      <c r="P296" s="83"/>
      <c r="Q296" s="83"/>
      <c r="R296" s="99">
        <v>21279</v>
      </c>
      <c r="S296" s="83"/>
      <c r="T296" s="99">
        <v>15654322</v>
      </c>
      <c r="U296" s="83"/>
      <c r="V296" s="84"/>
      <c r="W296" s="83"/>
      <c r="X296" s="99">
        <v>0</v>
      </c>
      <c r="Y296" s="83"/>
      <c r="Z296" s="83"/>
      <c r="AA296" s="83">
        <v>0</v>
      </c>
      <c r="AB296" s="83"/>
      <c r="AC296" s="83"/>
      <c r="AD296" s="99">
        <v>90012</v>
      </c>
      <c r="AE296" s="83"/>
      <c r="AF296" s="83"/>
      <c r="AG296" s="99">
        <v>90012</v>
      </c>
      <c r="AH296" s="83"/>
      <c r="AI296" s="83"/>
      <c r="AJ296" s="99">
        <v>22642962</v>
      </c>
      <c r="AK296" s="83"/>
      <c r="AL296" s="83"/>
      <c r="AM296" s="99">
        <v>-32334</v>
      </c>
      <c r="AN296" s="83"/>
      <c r="AO296" s="83"/>
      <c r="AP296" s="99">
        <v>22610628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</row>
    <row r="297" spans="1:750" s="26" customFormat="1">
      <c r="A297" s="101">
        <v>39605</v>
      </c>
      <c r="B297" s="101"/>
      <c r="C297" s="78" t="s">
        <v>250</v>
      </c>
      <c r="D297" s="78"/>
      <c r="E297" s="78"/>
      <c r="F297" s="97">
        <v>11412654</v>
      </c>
      <c r="G297" s="82"/>
      <c r="H297" s="82"/>
      <c r="I297" s="97">
        <v>628899</v>
      </c>
      <c r="J297" s="82"/>
      <c r="K297" s="82"/>
      <c r="L297" s="97">
        <v>1262123</v>
      </c>
      <c r="M297" s="82"/>
      <c r="N297" s="82"/>
      <c r="O297" s="97">
        <v>386743</v>
      </c>
      <c r="P297" s="82"/>
      <c r="Q297" s="82"/>
      <c r="R297" s="97">
        <v>35444</v>
      </c>
      <c r="S297" s="82"/>
      <c r="T297" s="97">
        <v>2313209</v>
      </c>
      <c r="U297" s="82"/>
      <c r="V297" s="82"/>
      <c r="W297" s="82"/>
      <c r="X297" s="97">
        <v>0</v>
      </c>
      <c r="Y297" s="82"/>
      <c r="Z297" s="82"/>
      <c r="AA297" s="82">
        <v>0</v>
      </c>
      <c r="AB297" s="82"/>
      <c r="AC297" s="82"/>
      <c r="AD297" s="97">
        <v>96246</v>
      </c>
      <c r="AE297" s="82"/>
      <c r="AF297" s="82"/>
      <c r="AG297" s="97">
        <v>96246</v>
      </c>
      <c r="AH297" s="82"/>
      <c r="AI297" s="82"/>
      <c r="AJ297" s="97">
        <v>3299123</v>
      </c>
      <c r="AK297" s="82"/>
      <c r="AL297" s="82"/>
      <c r="AM297" s="97">
        <v>14687</v>
      </c>
      <c r="AN297" s="82"/>
      <c r="AO297" s="82"/>
      <c r="AP297" s="97">
        <v>3313810</v>
      </c>
      <c r="AQ297" s="25"/>
      <c r="AR297" s="25"/>
    </row>
    <row r="298" spans="1:750" s="26" customFormat="1">
      <c r="A298" s="101">
        <v>39700</v>
      </c>
      <c r="B298" s="101"/>
      <c r="C298" s="78" t="s">
        <v>251</v>
      </c>
      <c r="D298" s="78"/>
      <c r="E298" s="78"/>
      <c r="F298" s="97">
        <v>42800474</v>
      </c>
      <c r="G298" s="82"/>
      <c r="H298" s="82"/>
      <c r="I298" s="97">
        <v>2358536</v>
      </c>
      <c r="J298" s="82"/>
      <c r="K298" s="82"/>
      <c r="L298" s="97">
        <v>4733294</v>
      </c>
      <c r="M298" s="82"/>
      <c r="N298" s="82"/>
      <c r="O298" s="97">
        <v>1450388</v>
      </c>
      <c r="P298" s="82"/>
      <c r="Q298" s="82"/>
      <c r="R298" s="97">
        <v>0</v>
      </c>
      <c r="S298" s="82"/>
      <c r="T298" s="97">
        <v>8542218</v>
      </c>
      <c r="U298" s="82"/>
      <c r="V298" s="82"/>
      <c r="W298" s="82"/>
      <c r="X298" s="97">
        <v>0</v>
      </c>
      <c r="Y298" s="82"/>
      <c r="Z298" s="82"/>
      <c r="AA298" s="82">
        <v>0</v>
      </c>
      <c r="AB298" s="82"/>
      <c r="AC298" s="82"/>
      <c r="AD298" s="97">
        <v>942704</v>
      </c>
      <c r="AE298" s="82"/>
      <c r="AF298" s="82"/>
      <c r="AG298" s="97">
        <v>942704</v>
      </c>
      <c r="AH298" s="82"/>
      <c r="AI298" s="82"/>
      <c r="AJ298" s="97">
        <v>12372583</v>
      </c>
      <c r="AK298" s="82"/>
      <c r="AL298" s="82"/>
      <c r="AM298" s="97">
        <v>-784724</v>
      </c>
      <c r="AN298" s="82"/>
      <c r="AO298" s="82"/>
      <c r="AP298" s="97">
        <v>11587859</v>
      </c>
      <c r="AQ298" s="25"/>
      <c r="AR298" s="25"/>
    </row>
    <row r="299" spans="1:750" s="26" customFormat="1">
      <c r="A299" s="101">
        <v>39703</v>
      </c>
      <c r="B299" s="101"/>
      <c r="C299" s="78" t="s">
        <v>252</v>
      </c>
      <c r="D299" s="78"/>
      <c r="E299" s="78"/>
      <c r="F299" s="97">
        <v>2973379</v>
      </c>
      <c r="G299" s="84"/>
      <c r="H299" s="82"/>
      <c r="I299" s="97">
        <v>163849</v>
      </c>
      <c r="J299" s="82"/>
      <c r="K299" s="82"/>
      <c r="L299" s="97">
        <v>328825</v>
      </c>
      <c r="M299" s="82"/>
      <c r="N299" s="82"/>
      <c r="O299" s="97">
        <v>100759</v>
      </c>
      <c r="P299" s="82"/>
      <c r="Q299" s="82"/>
      <c r="R299" s="97">
        <v>123425</v>
      </c>
      <c r="S299" s="82"/>
      <c r="T299" s="97">
        <v>716858</v>
      </c>
      <c r="U299" s="84"/>
      <c r="V299" s="84"/>
      <c r="W299" s="82"/>
      <c r="X299" s="97">
        <v>0</v>
      </c>
      <c r="Y299" s="82"/>
      <c r="Z299" s="82"/>
      <c r="AA299" s="82">
        <v>0</v>
      </c>
      <c r="AB299" s="82"/>
      <c r="AC299" s="82"/>
      <c r="AD299" s="97">
        <v>106623</v>
      </c>
      <c r="AE299" s="82"/>
      <c r="AF299" s="82"/>
      <c r="AG299" s="97">
        <v>106623</v>
      </c>
      <c r="AH299" s="84"/>
      <c r="AI299" s="82"/>
      <c r="AJ299" s="97">
        <v>859532</v>
      </c>
      <c r="AK299" s="82"/>
      <c r="AL299" s="82"/>
      <c r="AM299" s="97">
        <v>110699</v>
      </c>
      <c r="AN299" s="82"/>
      <c r="AO299" s="82"/>
      <c r="AP299" s="97">
        <v>970231</v>
      </c>
    </row>
    <row r="300" spans="1:750" s="26" customFormat="1">
      <c r="A300" s="101">
        <v>39705</v>
      </c>
      <c r="B300" s="101"/>
      <c r="C300" s="78" t="s">
        <v>253</v>
      </c>
      <c r="D300" s="78"/>
      <c r="E300" s="78"/>
      <c r="F300" s="97">
        <v>10751769</v>
      </c>
      <c r="G300" s="84"/>
      <c r="H300" s="82"/>
      <c r="I300" s="97">
        <v>592480</v>
      </c>
      <c r="J300" s="82"/>
      <c r="K300" s="82"/>
      <c r="L300" s="97">
        <v>1189035</v>
      </c>
      <c r="M300" s="82"/>
      <c r="N300" s="82"/>
      <c r="O300" s="97">
        <v>364347</v>
      </c>
      <c r="P300" s="82"/>
      <c r="Q300" s="82"/>
      <c r="R300" s="97">
        <v>97317</v>
      </c>
      <c r="S300" s="82"/>
      <c r="T300" s="97">
        <v>2243179</v>
      </c>
      <c r="U300" s="84"/>
      <c r="V300" s="84"/>
      <c r="W300" s="82"/>
      <c r="X300" s="97">
        <v>0</v>
      </c>
      <c r="Y300" s="82"/>
      <c r="Z300" s="82"/>
      <c r="AA300" s="82">
        <v>0</v>
      </c>
      <c r="AB300" s="82"/>
      <c r="AC300" s="82"/>
      <c r="AD300" s="97">
        <v>81332</v>
      </c>
      <c r="AE300" s="82"/>
      <c r="AF300" s="82"/>
      <c r="AG300" s="97">
        <v>81332</v>
      </c>
      <c r="AH300" s="84"/>
      <c r="AI300" s="82"/>
      <c r="AJ300" s="97">
        <v>3108077</v>
      </c>
      <c r="AK300" s="82"/>
      <c r="AL300" s="82"/>
      <c r="AM300" s="97">
        <v>21093</v>
      </c>
      <c r="AN300" s="82"/>
      <c r="AO300" s="82"/>
      <c r="AP300" s="97">
        <v>3129170</v>
      </c>
    </row>
    <row r="301" spans="1:750" s="26" customFormat="1">
      <c r="A301" s="101">
        <v>39800</v>
      </c>
      <c r="B301" s="101"/>
      <c r="C301" s="78" t="s">
        <v>254</v>
      </c>
      <c r="D301" s="78"/>
      <c r="E301" s="78"/>
      <c r="F301" s="97">
        <v>46949432</v>
      </c>
      <c r="G301" s="84"/>
      <c r="H301" s="82"/>
      <c r="I301" s="97">
        <v>2587166</v>
      </c>
      <c r="J301" s="82"/>
      <c r="K301" s="82"/>
      <c r="L301" s="97">
        <v>5192126</v>
      </c>
      <c r="M301" s="82"/>
      <c r="N301" s="82"/>
      <c r="O301" s="97">
        <v>1590985</v>
      </c>
      <c r="P301" s="82"/>
      <c r="Q301" s="82"/>
      <c r="R301" s="97">
        <v>0</v>
      </c>
      <c r="S301" s="82"/>
      <c r="T301" s="97">
        <v>9370277</v>
      </c>
      <c r="U301" s="84"/>
      <c r="V301" s="84"/>
      <c r="W301" s="82"/>
      <c r="X301" s="97">
        <v>0</v>
      </c>
      <c r="Y301" s="82"/>
      <c r="Z301" s="82"/>
      <c r="AA301" s="82">
        <v>0</v>
      </c>
      <c r="AB301" s="82"/>
      <c r="AC301" s="82"/>
      <c r="AD301" s="97">
        <v>1522281</v>
      </c>
      <c r="AE301" s="82"/>
      <c r="AF301" s="82"/>
      <c r="AG301" s="97">
        <v>1522281</v>
      </c>
      <c r="AH301" s="84"/>
      <c r="AI301" s="82"/>
      <c r="AJ301" s="97">
        <v>13571946</v>
      </c>
      <c r="AK301" s="82"/>
      <c r="AL301" s="82"/>
      <c r="AM301" s="97">
        <v>-791229</v>
      </c>
      <c r="AN301" s="82"/>
      <c r="AO301" s="82"/>
      <c r="AP301" s="97">
        <v>12780717</v>
      </c>
    </row>
    <row r="302" spans="1:750" s="26" customFormat="1">
      <c r="A302" s="101">
        <v>39805</v>
      </c>
      <c r="B302" s="101"/>
      <c r="C302" s="78" t="s">
        <v>255</v>
      </c>
      <c r="D302" s="78"/>
      <c r="E302" s="78"/>
      <c r="F302" s="97">
        <v>5537179</v>
      </c>
      <c r="G302" s="84"/>
      <c r="H302" s="82"/>
      <c r="I302" s="97">
        <v>305128</v>
      </c>
      <c r="J302" s="82"/>
      <c r="K302" s="82"/>
      <c r="L302" s="97">
        <v>612355</v>
      </c>
      <c r="M302" s="82"/>
      <c r="N302" s="82"/>
      <c r="O302" s="97">
        <v>187639</v>
      </c>
      <c r="P302" s="82"/>
      <c r="Q302" s="82"/>
      <c r="R302" s="97">
        <v>58072</v>
      </c>
      <c r="S302" s="82"/>
      <c r="T302" s="97">
        <v>1163194</v>
      </c>
      <c r="U302" s="84"/>
      <c r="V302" s="84"/>
      <c r="W302" s="82"/>
      <c r="X302" s="97">
        <v>0</v>
      </c>
      <c r="Y302" s="82"/>
      <c r="Z302" s="82"/>
      <c r="AA302" s="82">
        <v>0</v>
      </c>
      <c r="AB302" s="82"/>
      <c r="AC302" s="82"/>
      <c r="AD302" s="97">
        <v>168253</v>
      </c>
      <c r="AE302" s="82"/>
      <c r="AF302" s="82"/>
      <c r="AG302" s="97">
        <v>168253</v>
      </c>
      <c r="AH302" s="84"/>
      <c r="AI302" s="82"/>
      <c r="AJ302" s="97">
        <v>1600665</v>
      </c>
      <c r="AK302" s="82"/>
      <c r="AL302" s="82"/>
      <c r="AM302" s="97">
        <v>-9023</v>
      </c>
      <c r="AN302" s="82"/>
      <c r="AO302" s="82"/>
      <c r="AP302" s="97">
        <v>1591642</v>
      </c>
    </row>
    <row r="303" spans="1:750" s="112" customFormat="1">
      <c r="A303" s="23">
        <v>39900</v>
      </c>
      <c r="B303" s="23"/>
      <c r="C303" s="77" t="s">
        <v>256</v>
      </c>
      <c r="D303" s="77"/>
      <c r="E303" s="77"/>
      <c r="F303" s="100">
        <v>23557478</v>
      </c>
      <c r="G303" s="83"/>
      <c r="H303" s="81"/>
      <c r="I303" s="100">
        <v>1298144</v>
      </c>
      <c r="J303" s="81"/>
      <c r="K303" s="81"/>
      <c r="L303" s="100">
        <v>2605216</v>
      </c>
      <c r="M303" s="81"/>
      <c r="N303" s="81"/>
      <c r="O303" s="100">
        <v>798297</v>
      </c>
      <c r="P303" s="81"/>
      <c r="Q303" s="81"/>
      <c r="R303" s="100">
        <v>0</v>
      </c>
      <c r="S303" s="81"/>
      <c r="T303" s="100">
        <v>4701657</v>
      </c>
      <c r="U303" s="84"/>
      <c r="V303" s="84"/>
      <c r="W303" s="81"/>
      <c r="X303" s="100">
        <v>0</v>
      </c>
      <c r="Y303" s="81"/>
      <c r="Z303" s="81"/>
      <c r="AA303" s="81">
        <v>0</v>
      </c>
      <c r="AB303" s="81"/>
      <c r="AC303" s="81"/>
      <c r="AD303" s="100">
        <v>625024</v>
      </c>
      <c r="AE303" s="81"/>
      <c r="AF303" s="81"/>
      <c r="AG303" s="100">
        <v>625024</v>
      </c>
      <c r="AH303" s="83"/>
      <c r="AI303" s="81"/>
      <c r="AJ303" s="100">
        <v>6809898</v>
      </c>
      <c r="AK303" s="81"/>
      <c r="AL303" s="81"/>
      <c r="AM303" s="100">
        <v>-309289</v>
      </c>
      <c r="AN303" s="81"/>
      <c r="AO303" s="81"/>
      <c r="AP303" s="100">
        <v>6500609</v>
      </c>
      <c r="AQ303" s="110"/>
      <c r="AR303" s="110"/>
      <c r="AS303" s="110"/>
      <c r="AT303" s="110"/>
      <c r="AU303" s="110"/>
      <c r="AV303" s="110"/>
      <c r="AW303" s="110"/>
      <c r="AX303" s="110"/>
      <c r="AY303" s="110"/>
      <c r="AZ303" s="110"/>
      <c r="BA303" s="110"/>
      <c r="BB303" s="110"/>
      <c r="BC303" s="110"/>
      <c r="BD303" s="110"/>
      <c r="BE303" s="110"/>
      <c r="BF303" s="110"/>
      <c r="BG303" s="110"/>
      <c r="BH303" s="110"/>
      <c r="BI303" s="110"/>
      <c r="BJ303" s="110"/>
      <c r="BK303" s="110"/>
      <c r="BL303" s="110"/>
      <c r="BM303" s="110"/>
      <c r="BN303" s="110"/>
      <c r="BO303" s="110"/>
      <c r="BP303" s="110"/>
      <c r="BQ303" s="110"/>
      <c r="BR303" s="110"/>
      <c r="BS303" s="110"/>
      <c r="BT303" s="110"/>
      <c r="BU303" s="110"/>
      <c r="BV303" s="110"/>
      <c r="BW303" s="110"/>
      <c r="BX303" s="110"/>
      <c r="BY303" s="110"/>
      <c r="BZ303" s="110"/>
      <c r="CA303" s="110"/>
      <c r="CB303" s="110"/>
      <c r="CC303" s="110"/>
      <c r="CD303" s="110"/>
      <c r="CE303" s="110"/>
      <c r="CF303" s="110"/>
      <c r="CG303" s="110"/>
      <c r="CH303" s="110"/>
      <c r="CI303" s="110"/>
      <c r="CJ303" s="110"/>
      <c r="CK303" s="110"/>
      <c r="CL303" s="110"/>
      <c r="CM303" s="110"/>
      <c r="CN303" s="110"/>
      <c r="CO303" s="110"/>
      <c r="CP303" s="110"/>
      <c r="CQ303" s="110"/>
      <c r="CR303" s="110"/>
      <c r="CS303" s="110"/>
      <c r="CT303" s="110"/>
      <c r="CU303" s="110"/>
      <c r="CV303" s="110"/>
      <c r="CW303" s="110"/>
      <c r="CX303" s="110"/>
      <c r="CY303" s="110"/>
      <c r="CZ303" s="110"/>
      <c r="DA303" s="110"/>
      <c r="DB303" s="110"/>
      <c r="DC303" s="110"/>
      <c r="DD303" s="110"/>
      <c r="DE303" s="110"/>
      <c r="DF303" s="110"/>
      <c r="DG303" s="110"/>
      <c r="DH303" s="110"/>
      <c r="DI303" s="110"/>
      <c r="DJ303" s="110"/>
      <c r="DK303" s="110"/>
      <c r="DL303" s="110"/>
      <c r="DM303" s="110"/>
      <c r="DN303" s="110"/>
      <c r="DO303" s="110"/>
      <c r="DP303" s="110"/>
      <c r="DQ303" s="110"/>
      <c r="DR303" s="110"/>
      <c r="DS303" s="110"/>
      <c r="DT303" s="110"/>
      <c r="DU303" s="110"/>
      <c r="DV303" s="110"/>
      <c r="DW303" s="110"/>
      <c r="DX303" s="110"/>
      <c r="DY303" s="110"/>
      <c r="DZ303" s="110"/>
      <c r="EA303" s="110"/>
      <c r="EB303" s="110"/>
      <c r="EC303" s="110"/>
      <c r="ED303" s="110"/>
      <c r="EE303" s="110"/>
      <c r="EF303" s="110"/>
      <c r="EG303" s="110"/>
      <c r="EH303" s="110"/>
      <c r="EI303" s="110"/>
      <c r="EJ303" s="110"/>
      <c r="EK303" s="110"/>
      <c r="EL303" s="110"/>
      <c r="EM303" s="110"/>
      <c r="EN303" s="110"/>
      <c r="EO303" s="110"/>
      <c r="EP303" s="110"/>
      <c r="EQ303" s="110"/>
      <c r="ER303" s="110"/>
      <c r="ES303" s="110"/>
      <c r="ET303" s="110"/>
      <c r="EU303" s="110"/>
      <c r="EV303" s="110"/>
      <c r="EW303" s="110"/>
      <c r="EX303" s="110"/>
      <c r="EY303" s="110"/>
      <c r="EZ303" s="110"/>
      <c r="FA303" s="110"/>
      <c r="FB303" s="110"/>
      <c r="FC303" s="110"/>
      <c r="FD303" s="110"/>
      <c r="FE303" s="110"/>
      <c r="FF303" s="110"/>
      <c r="FG303" s="110"/>
      <c r="FH303" s="110"/>
      <c r="FI303" s="110"/>
      <c r="FJ303" s="110"/>
      <c r="FK303" s="110"/>
      <c r="FL303" s="110"/>
      <c r="FM303" s="110"/>
      <c r="FN303" s="110"/>
      <c r="FO303" s="110"/>
      <c r="FP303" s="110"/>
      <c r="FQ303" s="110"/>
      <c r="FR303" s="110"/>
      <c r="FS303" s="110"/>
      <c r="FT303" s="110"/>
      <c r="FU303" s="110"/>
      <c r="FV303" s="110"/>
      <c r="FW303" s="110"/>
      <c r="FX303" s="110"/>
      <c r="FY303" s="110"/>
      <c r="FZ303" s="110"/>
      <c r="GA303" s="110"/>
      <c r="GB303" s="110"/>
      <c r="GC303" s="110"/>
      <c r="GD303" s="110"/>
      <c r="GE303" s="110"/>
      <c r="GF303" s="110"/>
      <c r="GG303" s="110"/>
      <c r="GH303" s="110"/>
      <c r="GI303" s="110"/>
      <c r="GJ303" s="110"/>
      <c r="GK303" s="110"/>
      <c r="GL303" s="110"/>
      <c r="GM303" s="110"/>
      <c r="GN303" s="110"/>
      <c r="GO303" s="110"/>
      <c r="GP303" s="110"/>
      <c r="GQ303" s="110"/>
      <c r="GR303" s="110"/>
      <c r="GS303" s="110"/>
      <c r="GT303" s="110"/>
      <c r="GU303" s="110"/>
      <c r="GV303" s="110"/>
      <c r="GW303" s="110"/>
      <c r="GX303" s="110"/>
      <c r="GY303" s="110"/>
      <c r="GZ303" s="110"/>
      <c r="HA303" s="110"/>
      <c r="HB303" s="110"/>
      <c r="HC303" s="110"/>
      <c r="HD303" s="110"/>
      <c r="HE303" s="110"/>
      <c r="HF303" s="110"/>
      <c r="HG303" s="110"/>
      <c r="HH303" s="110"/>
      <c r="HI303" s="110"/>
      <c r="HJ303" s="110"/>
      <c r="HK303" s="110"/>
      <c r="HL303" s="110"/>
      <c r="HM303" s="110"/>
      <c r="HN303" s="110"/>
      <c r="HO303" s="110"/>
      <c r="HP303" s="110"/>
      <c r="HQ303" s="110"/>
      <c r="HR303" s="110"/>
      <c r="HS303" s="110"/>
      <c r="HT303" s="110"/>
      <c r="HU303" s="110"/>
      <c r="HV303" s="110"/>
      <c r="HW303" s="110"/>
      <c r="HX303" s="110"/>
      <c r="HY303" s="110"/>
      <c r="HZ303" s="110"/>
      <c r="IA303" s="110"/>
      <c r="IB303" s="110"/>
      <c r="IC303" s="110"/>
      <c r="ID303" s="110"/>
      <c r="IE303" s="110"/>
      <c r="IF303" s="110"/>
      <c r="IG303" s="110"/>
      <c r="IH303" s="110"/>
      <c r="II303" s="110"/>
      <c r="IJ303" s="110"/>
      <c r="IK303" s="110"/>
      <c r="IL303" s="110"/>
      <c r="IM303" s="110"/>
      <c r="IN303" s="110"/>
      <c r="IO303" s="110"/>
      <c r="IP303" s="110"/>
      <c r="IQ303" s="110"/>
      <c r="IR303" s="110"/>
      <c r="IS303" s="110"/>
      <c r="IT303" s="110"/>
      <c r="IU303" s="110"/>
      <c r="IV303" s="110"/>
      <c r="IW303" s="110"/>
      <c r="IX303" s="110"/>
      <c r="IY303" s="110"/>
      <c r="IZ303" s="110"/>
      <c r="JA303" s="110"/>
      <c r="JB303" s="110"/>
      <c r="JC303" s="110"/>
      <c r="JD303" s="110"/>
      <c r="JE303" s="110"/>
      <c r="JF303" s="110"/>
      <c r="JG303" s="110"/>
      <c r="JH303" s="110"/>
      <c r="JI303" s="110"/>
      <c r="JJ303" s="110"/>
      <c r="JK303" s="110"/>
      <c r="JL303" s="110"/>
      <c r="JM303" s="110"/>
      <c r="JN303" s="110"/>
      <c r="JO303" s="110"/>
      <c r="JP303" s="110"/>
      <c r="JQ303" s="110"/>
      <c r="JR303" s="110"/>
      <c r="JS303" s="110"/>
      <c r="JT303" s="110"/>
      <c r="JU303" s="110"/>
      <c r="JV303" s="110"/>
      <c r="JW303" s="110"/>
      <c r="JX303" s="110"/>
      <c r="JY303" s="110"/>
      <c r="JZ303" s="110"/>
      <c r="KA303" s="110"/>
      <c r="KB303" s="110"/>
      <c r="KC303" s="110"/>
      <c r="KD303" s="110"/>
      <c r="KE303" s="110"/>
      <c r="KF303" s="110"/>
      <c r="KG303" s="110"/>
      <c r="KH303" s="110"/>
      <c r="KI303" s="110"/>
      <c r="KJ303" s="110"/>
      <c r="KK303" s="110"/>
      <c r="KL303" s="110"/>
      <c r="KM303" s="110"/>
      <c r="KN303" s="110"/>
      <c r="KO303" s="110"/>
      <c r="KP303" s="110"/>
      <c r="KQ303" s="110"/>
      <c r="KR303" s="110"/>
      <c r="KS303" s="110"/>
      <c r="KT303" s="110"/>
      <c r="KU303" s="110"/>
      <c r="KV303" s="110"/>
      <c r="KW303" s="110"/>
      <c r="KX303" s="110"/>
      <c r="KY303" s="110"/>
      <c r="KZ303" s="110"/>
      <c r="LA303" s="110"/>
      <c r="LB303" s="110"/>
      <c r="LC303" s="110"/>
      <c r="LD303" s="110"/>
      <c r="LE303" s="110"/>
      <c r="LF303" s="110"/>
      <c r="LG303" s="110"/>
      <c r="LH303" s="110"/>
      <c r="LI303" s="110"/>
      <c r="LJ303" s="110"/>
      <c r="LK303" s="110"/>
      <c r="LL303" s="110"/>
      <c r="LM303" s="110"/>
      <c r="LN303" s="110"/>
      <c r="LO303" s="110"/>
      <c r="LP303" s="110"/>
      <c r="LQ303" s="110"/>
      <c r="LR303" s="110"/>
      <c r="LS303" s="110"/>
      <c r="LT303" s="110"/>
      <c r="LU303" s="110"/>
      <c r="LV303" s="110"/>
      <c r="LW303" s="110"/>
      <c r="LX303" s="110"/>
      <c r="LY303" s="110"/>
      <c r="LZ303" s="110"/>
      <c r="MA303" s="110"/>
      <c r="MB303" s="110"/>
      <c r="MC303" s="110"/>
      <c r="MD303" s="110"/>
      <c r="ME303" s="110"/>
      <c r="MF303" s="110"/>
      <c r="MG303" s="110"/>
      <c r="MH303" s="110"/>
      <c r="MI303" s="110"/>
      <c r="MJ303" s="110"/>
      <c r="MK303" s="110"/>
      <c r="ML303" s="110"/>
      <c r="MM303" s="110"/>
      <c r="MN303" s="110"/>
      <c r="MO303" s="110"/>
      <c r="MP303" s="110"/>
      <c r="MQ303" s="110"/>
      <c r="MR303" s="110"/>
      <c r="MS303" s="110"/>
      <c r="MT303" s="110"/>
      <c r="MU303" s="110"/>
      <c r="MV303" s="110"/>
      <c r="MW303" s="110"/>
      <c r="MX303" s="110"/>
      <c r="MY303" s="110"/>
      <c r="MZ303" s="110"/>
      <c r="NA303" s="110"/>
      <c r="NB303" s="110"/>
      <c r="NC303" s="110"/>
      <c r="ND303" s="110"/>
      <c r="NE303" s="110"/>
      <c r="NF303" s="110"/>
      <c r="NG303" s="110"/>
      <c r="NH303" s="110"/>
      <c r="NI303" s="110"/>
      <c r="NJ303" s="110"/>
      <c r="NK303" s="110"/>
      <c r="NL303" s="110"/>
      <c r="NM303" s="110"/>
      <c r="NN303" s="110"/>
      <c r="NO303" s="110"/>
      <c r="NP303" s="110"/>
      <c r="NQ303" s="110"/>
      <c r="NR303" s="110"/>
      <c r="NS303" s="110"/>
      <c r="NT303" s="110"/>
      <c r="NU303" s="110"/>
      <c r="NV303" s="110"/>
      <c r="NW303" s="110"/>
      <c r="NX303" s="110"/>
      <c r="NY303" s="110"/>
      <c r="NZ303" s="110"/>
      <c r="OA303" s="110"/>
      <c r="OB303" s="110"/>
      <c r="OC303" s="110"/>
      <c r="OD303" s="110"/>
      <c r="OE303" s="110"/>
      <c r="OF303" s="110"/>
      <c r="OG303" s="110"/>
      <c r="OH303" s="110"/>
      <c r="OI303" s="110"/>
      <c r="OJ303" s="110"/>
      <c r="OK303" s="110"/>
      <c r="OL303" s="110"/>
      <c r="OM303" s="110"/>
      <c r="ON303" s="110"/>
      <c r="OO303" s="110"/>
      <c r="OP303" s="110"/>
      <c r="OQ303" s="110"/>
      <c r="OR303" s="110"/>
      <c r="OS303" s="110"/>
      <c r="OT303" s="110"/>
      <c r="OU303" s="110"/>
      <c r="OV303" s="110"/>
      <c r="OW303" s="110"/>
      <c r="OX303" s="110"/>
      <c r="OY303" s="110"/>
      <c r="OZ303" s="110"/>
      <c r="PA303" s="110"/>
      <c r="PB303" s="110"/>
      <c r="PC303" s="110"/>
      <c r="PD303" s="110"/>
      <c r="PE303" s="110"/>
      <c r="PF303" s="110"/>
      <c r="PG303" s="110"/>
      <c r="PH303" s="110"/>
      <c r="PI303" s="110"/>
      <c r="PJ303" s="110"/>
      <c r="PK303" s="110"/>
      <c r="PL303" s="110"/>
      <c r="PM303" s="110"/>
      <c r="PN303" s="110"/>
      <c r="PO303" s="110"/>
      <c r="PP303" s="110"/>
      <c r="PQ303" s="110"/>
      <c r="PR303" s="110"/>
      <c r="PS303" s="110"/>
      <c r="PT303" s="110"/>
      <c r="PU303" s="110"/>
      <c r="PV303" s="110"/>
      <c r="PW303" s="110"/>
      <c r="PX303" s="110"/>
      <c r="PY303" s="110"/>
      <c r="PZ303" s="110"/>
      <c r="QA303" s="110"/>
      <c r="QB303" s="110"/>
      <c r="QC303" s="110"/>
      <c r="QD303" s="110"/>
      <c r="QE303" s="110"/>
      <c r="QF303" s="110"/>
      <c r="QG303" s="110"/>
      <c r="QH303" s="110"/>
      <c r="QI303" s="110"/>
      <c r="QJ303" s="110"/>
      <c r="QK303" s="110"/>
      <c r="QL303" s="110"/>
      <c r="QM303" s="110"/>
      <c r="QN303" s="110"/>
      <c r="QO303" s="110"/>
      <c r="QP303" s="110"/>
      <c r="QQ303" s="110"/>
      <c r="QR303" s="110"/>
      <c r="QS303" s="110"/>
      <c r="QT303" s="110"/>
      <c r="QU303" s="110"/>
      <c r="QV303" s="110"/>
      <c r="QW303" s="110"/>
      <c r="QX303" s="110"/>
      <c r="QY303" s="110"/>
      <c r="QZ303" s="110"/>
      <c r="RA303" s="110"/>
      <c r="RB303" s="110"/>
      <c r="RC303" s="110"/>
      <c r="RD303" s="110"/>
      <c r="RE303" s="110"/>
      <c r="RF303" s="110"/>
      <c r="RG303" s="110"/>
      <c r="RH303" s="110"/>
      <c r="RI303" s="110"/>
      <c r="RJ303" s="110"/>
      <c r="RK303" s="110"/>
      <c r="RL303" s="110"/>
      <c r="RM303" s="110"/>
      <c r="RN303" s="110"/>
      <c r="RO303" s="110"/>
      <c r="RP303" s="110"/>
      <c r="RQ303" s="110"/>
      <c r="RR303" s="110"/>
      <c r="RS303" s="110"/>
      <c r="RT303" s="110"/>
      <c r="RU303" s="110"/>
      <c r="RV303" s="110"/>
      <c r="RW303" s="110"/>
      <c r="RX303" s="110"/>
      <c r="RY303" s="110"/>
      <c r="RZ303" s="110"/>
      <c r="SA303" s="110"/>
      <c r="SB303" s="110"/>
      <c r="SC303" s="110"/>
      <c r="SD303" s="110"/>
      <c r="SE303" s="110"/>
      <c r="SF303" s="110"/>
      <c r="SG303" s="110"/>
      <c r="SH303" s="110"/>
      <c r="SI303" s="110"/>
      <c r="SJ303" s="110"/>
      <c r="SK303" s="110"/>
      <c r="SL303" s="110"/>
      <c r="SM303" s="110"/>
      <c r="SN303" s="110"/>
      <c r="SO303" s="110"/>
      <c r="SP303" s="110"/>
      <c r="SQ303" s="110"/>
      <c r="SR303" s="110"/>
      <c r="SS303" s="110"/>
      <c r="ST303" s="110"/>
      <c r="SU303" s="110"/>
      <c r="SV303" s="110"/>
      <c r="SW303" s="110"/>
      <c r="SX303" s="110"/>
      <c r="SY303" s="110"/>
      <c r="SZ303" s="110"/>
      <c r="TA303" s="110"/>
      <c r="TB303" s="110"/>
      <c r="TC303" s="110"/>
      <c r="TD303" s="110"/>
      <c r="TE303" s="110"/>
      <c r="TF303" s="110"/>
      <c r="TG303" s="110"/>
      <c r="TH303" s="110"/>
      <c r="TI303" s="110"/>
      <c r="TJ303" s="110"/>
      <c r="TK303" s="110"/>
      <c r="TL303" s="110"/>
      <c r="TM303" s="110"/>
      <c r="TN303" s="110"/>
      <c r="TO303" s="110"/>
      <c r="TP303" s="110"/>
      <c r="TQ303" s="110"/>
      <c r="TR303" s="110"/>
      <c r="TS303" s="110"/>
      <c r="TT303" s="110"/>
      <c r="TU303" s="110"/>
      <c r="TV303" s="110"/>
      <c r="TW303" s="110"/>
      <c r="TX303" s="110"/>
      <c r="TY303" s="110"/>
      <c r="TZ303" s="110"/>
      <c r="UA303" s="110"/>
      <c r="UB303" s="110"/>
      <c r="UC303" s="110"/>
      <c r="UD303" s="110"/>
      <c r="UE303" s="110"/>
      <c r="UF303" s="110"/>
      <c r="UG303" s="110"/>
      <c r="UH303" s="110"/>
      <c r="UI303" s="110"/>
      <c r="UJ303" s="110"/>
      <c r="UK303" s="110"/>
      <c r="UL303" s="110"/>
      <c r="UM303" s="110"/>
      <c r="UN303" s="110"/>
      <c r="UO303" s="110"/>
      <c r="UP303" s="110"/>
      <c r="UQ303" s="110"/>
      <c r="UR303" s="110"/>
      <c r="US303" s="110"/>
      <c r="UT303" s="110"/>
      <c r="UU303" s="110"/>
      <c r="UV303" s="110"/>
      <c r="UW303" s="110"/>
      <c r="UX303" s="110"/>
      <c r="UY303" s="110"/>
      <c r="UZ303" s="110"/>
      <c r="VA303" s="110"/>
      <c r="VB303" s="110"/>
      <c r="VC303" s="110"/>
      <c r="VD303" s="110"/>
      <c r="VE303" s="110"/>
      <c r="VF303" s="110"/>
      <c r="VG303" s="110"/>
      <c r="VH303" s="110"/>
      <c r="VI303" s="110"/>
      <c r="VJ303" s="110"/>
      <c r="VK303" s="110"/>
      <c r="VL303" s="110"/>
      <c r="VM303" s="110"/>
      <c r="VN303" s="110"/>
      <c r="VO303" s="110"/>
      <c r="VP303" s="110"/>
      <c r="VQ303" s="110"/>
      <c r="VR303" s="110"/>
      <c r="VS303" s="110"/>
      <c r="VT303" s="110"/>
      <c r="VU303" s="110"/>
      <c r="VV303" s="110"/>
      <c r="VW303" s="110"/>
      <c r="VX303" s="110"/>
      <c r="VY303" s="110"/>
      <c r="VZ303" s="110"/>
      <c r="WA303" s="110"/>
      <c r="WB303" s="110"/>
      <c r="WC303" s="110"/>
      <c r="WD303" s="110"/>
      <c r="WE303" s="110"/>
      <c r="WF303" s="110"/>
      <c r="WG303" s="110"/>
      <c r="WH303" s="110"/>
      <c r="WI303" s="110"/>
      <c r="WJ303" s="110"/>
      <c r="WK303" s="110"/>
      <c r="WL303" s="110"/>
      <c r="WM303" s="110"/>
      <c r="WN303" s="110"/>
      <c r="WO303" s="110"/>
      <c r="WP303" s="110"/>
      <c r="WQ303" s="110"/>
      <c r="WR303" s="110"/>
      <c r="WS303" s="110"/>
      <c r="WT303" s="110"/>
      <c r="WU303" s="110"/>
      <c r="WV303" s="110"/>
      <c r="WW303" s="110"/>
      <c r="WX303" s="110"/>
      <c r="WY303" s="110"/>
      <c r="WZ303" s="110"/>
      <c r="XA303" s="110"/>
      <c r="XB303" s="110"/>
      <c r="XC303" s="110"/>
      <c r="XD303" s="110"/>
      <c r="XE303" s="110"/>
      <c r="XF303" s="110"/>
      <c r="XG303" s="110"/>
      <c r="XH303" s="110"/>
      <c r="XI303" s="110"/>
      <c r="XJ303" s="110"/>
      <c r="XK303" s="110"/>
      <c r="XL303" s="110"/>
      <c r="XM303" s="110"/>
      <c r="XN303" s="110"/>
      <c r="XO303" s="110"/>
      <c r="XP303" s="110"/>
      <c r="XQ303" s="110"/>
      <c r="XR303" s="110"/>
      <c r="XS303" s="110"/>
      <c r="XT303" s="110"/>
      <c r="XU303" s="110"/>
      <c r="XV303" s="110"/>
      <c r="XW303" s="110"/>
      <c r="XX303" s="110"/>
      <c r="XY303" s="110"/>
      <c r="XZ303" s="110"/>
      <c r="YA303" s="110"/>
      <c r="YB303" s="110"/>
      <c r="YC303" s="110"/>
      <c r="YD303" s="110"/>
      <c r="YE303" s="110"/>
      <c r="YF303" s="110"/>
      <c r="YG303" s="110"/>
      <c r="YH303" s="110"/>
      <c r="YI303" s="110"/>
      <c r="YJ303" s="110"/>
      <c r="YK303" s="110"/>
      <c r="YL303" s="110"/>
      <c r="YM303" s="110"/>
      <c r="YN303" s="110"/>
      <c r="YO303" s="110"/>
      <c r="YP303" s="110"/>
      <c r="YQ303" s="110"/>
      <c r="YR303" s="110"/>
      <c r="YS303" s="110"/>
      <c r="YT303" s="110"/>
      <c r="YU303" s="110"/>
      <c r="YV303" s="110"/>
      <c r="YW303" s="110"/>
      <c r="YX303" s="110"/>
      <c r="YY303" s="110"/>
      <c r="YZ303" s="110"/>
      <c r="ZA303" s="110"/>
      <c r="ZB303" s="110"/>
      <c r="ZC303" s="110"/>
      <c r="ZD303" s="110"/>
      <c r="ZE303" s="110"/>
      <c r="ZF303" s="110"/>
      <c r="ZG303" s="110"/>
      <c r="ZH303" s="110"/>
      <c r="ZI303" s="110"/>
      <c r="ZJ303" s="110"/>
      <c r="ZK303" s="110"/>
      <c r="ZL303" s="110"/>
      <c r="ZM303" s="110"/>
      <c r="ZN303" s="110"/>
      <c r="ZO303" s="110"/>
      <c r="ZP303" s="110"/>
      <c r="ZQ303" s="110"/>
      <c r="ZR303" s="110"/>
      <c r="ZS303" s="110"/>
      <c r="ZT303" s="110"/>
      <c r="ZU303" s="110"/>
      <c r="ZV303" s="110"/>
      <c r="ZW303" s="110"/>
      <c r="ZX303" s="110"/>
      <c r="ZY303" s="110"/>
      <c r="ZZ303" s="110"/>
      <c r="AAA303" s="110"/>
      <c r="AAB303" s="110"/>
      <c r="AAC303" s="110"/>
      <c r="AAD303" s="110"/>
      <c r="AAE303" s="110"/>
      <c r="AAF303" s="110"/>
      <c r="AAG303" s="110"/>
      <c r="AAH303" s="110"/>
      <c r="AAI303" s="110"/>
      <c r="AAJ303" s="110"/>
      <c r="AAK303" s="110"/>
      <c r="AAL303" s="110"/>
      <c r="AAM303" s="110"/>
      <c r="AAN303" s="110"/>
      <c r="AAO303" s="110"/>
      <c r="AAP303" s="110"/>
      <c r="AAQ303" s="110"/>
      <c r="AAR303" s="110"/>
      <c r="AAS303" s="110"/>
      <c r="AAT303" s="110"/>
      <c r="AAU303" s="110"/>
      <c r="AAV303" s="110"/>
      <c r="AAW303" s="110"/>
      <c r="AAX303" s="110"/>
      <c r="AAY303" s="110"/>
      <c r="AAZ303" s="110"/>
      <c r="ABA303" s="110"/>
      <c r="ABB303" s="110"/>
      <c r="ABC303" s="110"/>
      <c r="ABD303" s="110"/>
      <c r="ABE303" s="110"/>
      <c r="ABF303" s="110"/>
      <c r="ABG303" s="110"/>
      <c r="ABH303" s="110"/>
      <c r="ABI303" s="110"/>
      <c r="ABJ303" s="110"/>
      <c r="ABK303" s="110"/>
      <c r="ABL303" s="110"/>
      <c r="ABM303" s="110"/>
      <c r="ABN303" s="110"/>
      <c r="ABO303" s="110"/>
      <c r="ABP303" s="110"/>
      <c r="ABQ303" s="110"/>
      <c r="ABR303" s="110"/>
      <c r="ABS303" s="110"/>
      <c r="ABT303" s="110"/>
      <c r="ABU303" s="110"/>
      <c r="ABV303" s="110"/>
    </row>
    <row r="304" spans="1:750" s="112" customFormat="1">
      <c r="A304" s="23">
        <v>51000</v>
      </c>
      <c r="B304" s="23"/>
      <c r="C304" s="77" t="s">
        <v>293</v>
      </c>
      <c r="D304" s="77"/>
      <c r="E304" s="77"/>
      <c r="F304" s="100">
        <v>373557224</v>
      </c>
      <c r="G304" s="83"/>
      <c r="H304" s="81"/>
      <c r="I304" s="100">
        <v>20585012</v>
      </c>
      <c r="J304" s="81"/>
      <c r="K304" s="81"/>
      <c r="L304" s="100">
        <v>41311599</v>
      </c>
      <c r="M304" s="81"/>
      <c r="N304" s="81"/>
      <c r="O304" s="100">
        <v>12658807</v>
      </c>
      <c r="P304" s="81"/>
      <c r="Q304" s="81"/>
      <c r="R304" s="100">
        <v>24435606</v>
      </c>
      <c r="S304" s="81"/>
      <c r="T304" s="100">
        <v>98991024</v>
      </c>
      <c r="U304" s="84"/>
      <c r="V304" s="84"/>
      <c r="W304" s="81"/>
      <c r="X304" s="100">
        <v>0</v>
      </c>
      <c r="Y304" s="81"/>
      <c r="Z304" s="81"/>
      <c r="AA304" s="81">
        <v>0</v>
      </c>
      <c r="AB304" s="81"/>
      <c r="AC304" s="81"/>
      <c r="AD304" s="100">
        <v>0</v>
      </c>
      <c r="AE304" s="81"/>
      <c r="AF304" s="81"/>
      <c r="AG304" s="100">
        <v>0</v>
      </c>
      <c r="AH304" s="83"/>
      <c r="AI304" s="81"/>
      <c r="AJ304" s="100">
        <v>107986367</v>
      </c>
      <c r="AK304" s="81"/>
      <c r="AL304" s="81"/>
      <c r="AM304" s="100">
        <v>6193869</v>
      </c>
      <c r="AN304" s="81"/>
      <c r="AO304" s="81"/>
      <c r="AP304" s="100">
        <v>114180236</v>
      </c>
      <c r="AQ304" s="110"/>
      <c r="AR304" s="110"/>
      <c r="AS304" s="110"/>
      <c r="AT304" s="110"/>
      <c r="AU304" s="110"/>
      <c r="AV304" s="110"/>
      <c r="AW304" s="110"/>
      <c r="AX304" s="110"/>
      <c r="AY304" s="110"/>
      <c r="AZ304" s="110"/>
      <c r="BA304" s="110"/>
      <c r="BB304" s="110"/>
      <c r="BC304" s="110"/>
      <c r="BD304" s="110"/>
      <c r="BE304" s="110"/>
      <c r="BF304" s="110"/>
      <c r="BG304" s="110"/>
      <c r="BH304" s="110"/>
      <c r="BI304" s="110"/>
      <c r="BJ304" s="110"/>
      <c r="BK304" s="110"/>
      <c r="BL304" s="110"/>
      <c r="BM304" s="110"/>
      <c r="BN304" s="110"/>
      <c r="BO304" s="110"/>
      <c r="BP304" s="110"/>
      <c r="BQ304" s="110"/>
      <c r="BR304" s="110"/>
      <c r="BS304" s="110"/>
      <c r="BT304" s="110"/>
      <c r="BU304" s="110"/>
      <c r="BV304" s="110"/>
      <c r="BW304" s="110"/>
      <c r="BX304" s="110"/>
      <c r="BY304" s="110"/>
      <c r="BZ304" s="110"/>
      <c r="CA304" s="110"/>
      <c r="CB304" s="110"/>
      <c r="CC304" s="110"/>
      <c r="CD304" s="110"/>
      <c r="CE304" s="110"/>
      <c r="CF304" s="110"/>
      <c r="CG304" s="110"/>
      <c r="CH304" s="110"/>
      <c r="CI304" s="110"/>
      <c r="CJ304" s="110"/>
      <c r="CK304" s="110"/>
      <c r="CL304" s="110"/>
      <c r="CM304" s="110"/>
      <c r="CN304" s="110"/>
      <c r="CO304" s="110"/>
      <c r="CP304" s="110"/>
      <c r="CQ304" s="110"/>
      <c r="CR304" s="110"/>
      <c r="CS304" s="110"/>
      <c r="CT304" s="110"/>
      <c r="CU304" s="110"/>
      <c r="CV304" s="110"/>
      <c r="CW304" s="110"/>
      <c r="CX304" s="110"/>
      <c r="CY304" s="110"/>
      <c r="CZ304" s="110"/>
      <c r="DA304" s="110"/>
      <c r="DB304" s="110"/>
      <c r="DC304" s="110"/>
      <c r="DD304" s="110"/>
      <c r="DE304" s="110"/>
      <c r="DF304" s="110"/>
      <c r="DG304" s="110"/>
      <c r="DH304" s="110"/>
      <c r="DI304" s="110"/>
      <c r="DJ304" s="110"/>
      <c r="DK304" s="110"/>
      <c r="DL304" s="110"/>
      <c r="DM304" s="110"/>
      <c r="DN304" s="110"/>
      <c r="DO304" s="110"/>
      <c r="DP304" s="110"/>
      <c r="DQ304" s="110"/>
      <c r="DR304" s="110"/>
      <c r="DS304" s="110"/>
      <c r="DT304" s="110"/>
      <c r="DU304" s="110"/>
      <c r="DV304" s="110"/>
      <c r="DW304" s="110"/>
      <c r="DX304" s="110"/>
      <c r="DY304" s="110"/>
      <c r="DZ304" s="110"/>
      <c r="EA304" s="110"/>
      <c r="EB304" s="110"/>
      <c r="EC304" s="110"/>
      <c r="ED304" s="110"/>
      <c r="EE304" s="110"/>
      <c r="EF304" s="110"/>
      <c r="EG304" s="110"/>
      <c r="EH304" s="110"/>
      <c r="EI304" s="110"/>
      <c r="EJ304" s="110"/>
      <c r="EK304" s="110"/>
      <c r="EL304" s="110"/>
      <c r="EM304" s="110"/>
      <c r="EN304" s="110"/>
      <c r="EO304" s="110"/>
      <c r="EP304" s="110"/>
      <c r="EQ304" s="110"/>
      <c r="ER304" s="110"/>
      <c r="ES304" s="110"/>
      <c r="ET304" s="110"/>
      <c r="EU304" s="110"/>
      <c r="EV304" s="110"/>
      <c r="EW304" s="110"/>
      <c r="EX304" s="110"/>
      <c r="EY304" s="110"/>
      <c r="EZ304" s="110"/>
      <c r="FA304" s="110"/>
      <c r="FB304" s="110"/>
      <c r="FC304" s="110"/>
      <c r="FD304" s="110"/>
      <c r="FE304" s="110"/>
      <c r="FF304" s="110"/>
      <c r="FG304" s="110"/>
      <c r="FH304" s="110"/>
      <c r="FI304" s="110"/>
      <c r="FJ304" s="110"/>
      <c r="FK304" s="110"/>
      <c r="FL304" s="110"/>
      <c r="FM304" s="110"/>
      <c r="FN304" s="110"/>
      <c r="FO304" s="110"/>
      <c r="FP304" s="110"/>
      <c r="FQ304" s="110"/>
      <c r="FR304" s="110"/>
      <c r="FS304" s="110"/>
      <c r="FT304" s="110"/>
      <c r="FU304" s="110"/>
      <c r="FV304" s="110"/>
      <c r="FW304" s="110"/>
      <c r="FX304" s="110"/>
      <c r="FY304" s="110"/>
      <c r="FZ304" s="110"/>
      <c r="GA304" s="110"/>
      <c r="GB304" s="110"/>
      <c r="GC304" s="110"/>
      <c r="GD304" s="110"/>
      <c r="GE304" s="110"/>
      <c r="GF304" s="110"/>
      <c r="GG304" s="110"/>
      <c r="GH304" s="110"/>
      <c r="GI304" s="110"/>
      <c r="GJ304" s="110"/>
      <c r="GK304" s="110"/>
      <c r="GL304" s="110"/>
      <c r="GM304" s="110"/>
      <c r="GN304" s="110"/>
      <c r="GO304" s="110"/>
      <c r="GP304" s="110"/>
      <c r="GQ304" s="110"/>
      <c r="GR304" s="110"/>
      <c r="GS304" s="110"/>
      <c r="GT304" s="110"/>
      <c r="GU304" s="110"/>
      <c r="GV304" s="110"/>
      <c r="GW304" s="110"/>
      <c r="GX304" s="110"/>
      <c r="GY304" s="110"/>
      <c r="GZ304" s="110"/>
      <c r="HA304" s="110"/>
      <c r="HB304" s="110"/>
      <c r="HC304" s="110"/>
      <c r="HD304" s="110"/>
      <c r="HE304" s="110"/>
      <c r="HF304" s="110"/>
      <c r="HG304" s="110"/>
      <c r="HH304" s="110"/>
      <c r="HI304" s="110"/>
      <c r="HJ304" s="110"/>
      <c r="HK304" s="110"/>
      <c r="HL304" s="110"/>
      <c r="HM304" s="110"/>
      <c r="HN304" s="110"/>
      <c r="HO304" s="110"/>
      <c r="HP304" s="110"/>
      <c r="HQ304" s="110"/>
      <c r="HR304" s="110"/>
      <c r="HS304" s="110"/>
      <c r="HT304" s="110"/>
      <c r="HU304" s="110"/>
      <c r="HV304" s="110"/>
      <c r="HW304" s="110"/>
      <c r="HX304" s="110"/>
      <c r="HY304" s="110"/>
      <c r="HZ304" s="110"/>
      <c r="IA304" s="110"/>
      <c r="IB304" s="110"/>
      <c r="IC304" s="110"/>
      <c r="ID304" s="110"/>
      <c r="IE304" s="110"/>
      <c r="IF304" s="110"/>
      <c r="IG304" s="110"/>
      <c r="IH304" s="110"/>
      <c r="II304" s="110"/>
      <c r="IJ304" s="110"/>
      <c r="IK304" s="110"/>
      <c r="IL304" s="110"/>
      <c r="IM304" s="110"/>
      <c r="IN304" s="110"/>
      <c r="IO304" s="110"/>
      <c r="IP304" s="110"/>
      <c r="IQ304" s="110"/>
      <c r="IR304" s="110"/>
      <c r="IS304" s="110"/>
      <c r="IT304" s="110"/>
      <c r="IU304" s="110"/>
      <c r="IV304" s="110"/>
      <c r="IW304" s="110"/>
      <c r="IX304" s="110"/>
      <c r="IY304" s="110"/>
      <c r="IZ304" s="110"/>
      <c r="JA304" s="110"/>
      <c r="JB304" s="110"/>
      <c r="JC304" s="110"/>
      <c r="JD304" s="110"/>
      <c r="JE304" s="110"/>
      <c r="JF304" s="110"/>
      <c r="JG304" s="110"/>
      <c r="JH304" s="110"/>
      <c r="JI304" s="110"/>
      <c r="JJ304" s="110"/>
      <c r="JK304" s="110"/>
      <c r="JL304" s="110"/>
      <c r="JM304" s="110"/>
      <c r="JN304" s="110"/>
      <c r="JO304" s="110"/>
      <c r="JP304" s="110"/>
      <c r="JQ304" s="110"/>
      <c r="JR304" s="110"/>
      <c r="JS304" s="110"/>
      <c r="JT304" s="110"/>
      <c r="JU304" s="110"/>
      <c r="JV304" s="110"/>
      <c r="JW304" s="110"/>
      <c r="JX304" s="110"/>
      <c r="JY304" s="110"/>
      <c r="JZ304" s="110"/>
      <c r="KA304" s="110"/>
      <c r="KB304" s="110"/>
      <c r="KC304" s="110"/>
      <c r="KD304" s="110"/>
      <c r="KE304" s="110"/>
      <c r="KF304" s="110"/>
      <c r="KG304" s="110"/>
      <c r="KH304" s="110"/>
      <c r="KI304" s="110"/>
      <c r="KJ304" s="110"/>
      <c r="KK304" s="110"/>
      <c r="KL304" s="110"/>
      <c r="KM304" s="110"/>
      <c r="KN304" s="110"/>
      <c r="KO304" s="110"/>
      <c r="KP304" s="110"/>
      <c r="KQ304" s="110"/>
      <c r="KR304" s="110"/>
      <c r="KS304" s="110"/>
      <c r="KT304" s="110"/>
      <c r="KU304" s="110"/>
      <c r="KV304" s="110"/>
      <c r="KW304" s="110"/>
      <c r="KX304" s="110"/>
      <c r="KY304" s="110"/>
      <c r="KZ304" s="110"/>
      <c r="LA304" s="110"/>
      <c r="LB304" s="110"/>
      <c r="LC304" s="110"/>
      <c r="LD304" s="110"/>
      <c r="LE304" s="110"/>
      <c r="LF304" s="110"/>
      <c r="LG304" s="110"/>
      <c r="LH304" s="110"/>
      <c r="LI304" s="110"/>
      <c r="LJ304" s="110"/>
      <c r="LK304" s="110"/>
      <c r="LL304" s="110"/>
      <c r="LM304" s="110"/>
      <c r="LN304" s="110"/>
      <c r="LO304" s="110"/>
      <c r="LP304" s="110"/>
      <c r="LQ304" s="110"/>
      <c r="LR304" s="110"/>
      <c r="LS304" s="110"/>
      <c r="LT304" s="110"/>
      <c r="LU304" s="110"/>
      <c r="LV304" s="110"/>
      <c r="LW304" s="110"/>
      <c r="LX304" s="110"/>
      <c r="LY304" s="110"/>
      <c r="LZ304" s="110"/>
      <c r="MA304" s="110"/>
      <c r="MB304" s="110"/>
      <c r="MC304" s="110"/>
      <c r="MD304" s="110"/>
      <c r="ME304" s="110"/>
      <c r="MF304" s="110"/>
      <c r="MG304" s="110"/>
      <c r="MH304" s="110"/>
      <c r="MI304" s="110"/>
      <c r="MJ304" s="110"/>
      <c r="MK304" s="110"/>
      <c r="ML304" s="110"/>
      <c r="MM304" s="110"/>
      <c r="MN304" s="110"/>
      <c r="MO304" s="110"/>
      <c r="MP304" s="110"/>
      <c r="MQ304" s="110"/>
      <c r="MR304" s="110"/>
      <c r="MS304" s="110"/>
      <c r="MT304" s="110"/>
      <c r="MU304" s="110"/>
      <c r="MV304" s="110"/>
      <c r="MW304" s="110"/>
      <c r="MX304" s="110"/>
      <c r="MY304" s="110"/>
      <c r="MZ304" s="110"/>
      <c r="NA304" s="110"/>
      <c r="NB304" s="110"/>
      <c r="NC304" s="110"/>
      <c r="ND304" s="110"/>
      <c r="NE304" s="110"/>
      <c r="NF304" s="110"/>
      <c r="NG304" s="110"/>
      <c r="NH304" s="110"/>
      <c r="NI304" s="110"/>
      <c r="NJ304" s="110"/>
      <c r="NK304" s="110"/>
      <c r="NL304" s="110"/>
      <c r="NM304" s="110"/>
      <c r="NN304" s="110"/>
      <c r="NO304" s="110"/>
      <c r="NP304" s="110"/>
      <c r="NQ304" s="110"/>
      <c r="NR304" s="110"/>
      <c r="NS304" s="110"/>
      <c r="NT304" s="110"/>
      <c r="NU304" s="110"/>
      <c r="NV304" s="110"/>
      <c r="NW304" s="110"/>
      <c r="NX304" s="110"/>
      <c r="NY304" s="110"/>
      <c r="NZ304" s="110"/>
      <c r="OA304" s="110"/>
      <c r="OB304" s="110"/>
      <c r="OC304" s="110"/>
      <c r="OD304" s="110"/>
      <c r="OE304" s="110"/>
      <c r="OF304" s="110"/>
      <c r="OG304" s="110"/>
      <c r="OH304" s="110"/>
      <c r="OI304" s="110"/>
      <c r="OJ304" s="110"/>
      <c r="OK304" s="110"/>
      <c r="OL304" s="110"/>
      <c r="OM304" s="110"/>
      <c r="ON304" s="110"/>
      <c r="OO304" s="110"/>
      <c r="OP304" s="110"/>
      <c r="OQ304" s="110"/>
      <c r="OR304" s="110"/>
      <c r="OS304" s="110"/>
      <c r="OT304" s="110"/>
      <c r="OU304" s="110"/>
      <c r="OV304" s="110"/>
      <c r="OW304" s="110"/>
      <c r="OX304" s="110"/>
      <c r="OY304" s="110"/>
      <c r="OZ304" s="110"/>
      <c r="PA304" s="110"/>
      <c r="PB304" s="110"/>
      <c r="PC304" s="110"/>
      <c r="PD304" s="110"/>
      <c r="PE304" s="110"/>
      <c r="PF304" s="110"/>
      <c r="PG304" s="110"/>
      <c r="PH304" s="110"/>
      <c r="PI304" s="110"/>
      <c r="PJ304" s="110"/>
      <c r="PK304" s="110"/>
      <c r="PL304" s="110"/>
      <c r="PM304" s="110"/>
      <c r="PN304" s="110"/>
      <c r="PO304" s="110"/>
      <c r="PP304" s="110"/>
      <c r="PQ304" s="110"/>
      <c r="PR304" s="110"/>
      <c r="PS304" s="110"/>
      <c r="PT304" s="110"/>
      <c r="PU304" s="110"/>
      <c r="PV304" s="110"/>
      <c r="PW304" s="110"/>
      <c r="PX304" s="110"/>
      <c r="PY304" s="110"/>
      <c r="PZ304" s="110"/>
      <c r="QA304" s="110"/>
      <c r="QB304" s="110"/>
      <c r="QC304" s="110"/>
      <c r="QD304" s="110"/>
      <c r="QE304" s="110"/>
      <c r="QF304" s="110"/>
      <c r="QG304" s="110"/>
      <c r="QH304" s="110"/>
      <c r="QI304" s="110"/>
      <c r="QJ304" s="110"/>
      <c r="QK304" s="110"/>
      <c r="QL304" s="110"/>
      <c r="QM304" s="110"/>
      <c r="QN304" s="110"/>
      <c r="QO304" s="110"/>
      <c r="QP304" s="110"/>
      <c r="QQ304" s="110"/>
      <c r="QR304" s="110"/>
      <c r="QS304" s="110"/>
      <c r="QT304" s="110"/>
      <c r="QU304" s="110"/>
      <c r="QV304" s="110"/>
      <c r="QW304" s="110"/>
      <c r="QX304" s="110"/>
      <c r="QY304" s="110"/>
      <c r="QZ304" s="110"/>
      <c r="RA304" s="110"/>
      <c r="RB304" s="110"/>
      <c r="RC304" s="110"/>
      <c r="RD304" s="110"/>
      <c r="RE304" s="110"/>
      <c r="RF304" s="110"/>
      <c r="RG304" s="110"/>
      <c r="RH304" s="110"/>
      <c r="RI304" s="110"/>
      <c r="RJ304" s="110"/>
      <c r="RK304" s="110"/>
      <c r="RL304" s="110"/>
      <c r="RM304" s="110"/>
      <c r="RN304" s="110"/>
      <c r="RO304" s="110"/>
      <c r="RP304" s="110"/>
      <c r="RQ304" s="110"/>
      <c r="RR304" s="110"/>
      <c r="RS304" s="110"/>
      <c r="RT304" s="110"/>
      <c r="RU304" s="110"/>
      <c r="RV304" s="110"/>
      <c r="RW304" s="110"/>
      <c r="RX304" s="110"/>
      <c r="RY304" s="110"/>
      <c r="RZ304" s="110"/>
      <c r="SA304" s="110"/>
      <c r="SB304" s="110"/>
      <c r="SC304" s="110"/>
      <c r="SD304" s="110"/>
      <c r="SE304" s="110"/>
      <c r="SF304" s="110"/>
      <c r="SG304" s="110"/>
      <c r="SH304" s="110"/>
      <c r="SI304" s="110"/>
      <c r="SJ304" s="110"/>
      <c r="SK304" s="110"/>
      <c r="SL304" s="110"/>
      <c r="SM304" s="110"/>
      <c r="SN304" s="110"/>
      <c r="SO304" s="110"/>
      <c r="SP304" s="110"/>
      <c r="SQ304" s="110"/>
      <c r="SR304" s="110"/>
      <c r="SS304" s="110"/>
      <c r="ST304" s="110"/>
      <c r="SU304" s="110"/>
      <c r="SV304" s="110"/>
      <c r="SW304" s="110"/>
      <c r="SX304" s="110"/>
      <c r="SY304" s="110"/>
      <c r="SZ304" s="110"/>
      <c r="TA304" s="110"/>
      <c r="TB304" s="110"/>
      <c r="TC304" s="110"/>
      <c r="TD304" s="110"/>
      <c r="TE304" s="110"/>
      <c r="TF304" s="110"/>
      <c r="TG304" s="110"/>
      <c r="TH304" s="110"/>
      <c r="TI304" s="110"/>
      <c r="TJ304" s="110"/>
      <c r="TK304" s="110"/>
      <c r="TL304" s="110"/>
      <c r="TM304" s="110"/>
      <c r="TN304" s="110"/>
      <c r="TO304" s="110"/>
      <c r="TP304" s="110"/>
      <c r="TQ304" s="110"/>
      <c r="TR304" s="110"/>
      <c r="TS304" s="110"/>
      <c r="TT304" s="110"/>
      <c r="TU304" s="110"/>
      <c r="TV304" s="110"/>
      <c r="TW304" s="110"/>
      <c r="TX304" s="110"/>
      <c r="TY304" s="110"/>
      <c r="TZ304" s="110"/>
      <c r="UA304" s="110"/>
      <c r="UB304" s="110"/>
      <c r="UC304" s="110"/>
      <c r="UD304" s="110"/>
      <c r="UE304" s="110"/>
      <c r="UF304" s="110"/>
      <c r="UG304" s="110"/>
      <c r="UH304" s="110"/>
      <c r="UI304" s="110"/>
      <c r="UJ304" s="110"/>
      <c r="UK304" s="110"/>
      <c r="UL304" s="110"/>
      <c r="UM304" s="110"/>
      <c r="UN304" s="110"/>
      <c r="UO304" s="110"/>
      <c r="UP304" s="110"/>
      <c r="UQ304" s="110"/>
      <c r="UR304" s="110"/>
      <c r="US304" s="110"/>
      <c r="UT304" s="110"/>
      <c r="UU304" s="110"/>
      <c r="UV304" s="110"/>
      <c r="UW304" s="110"/>
      <c r="UX304" s="110"/>
      <c r="UY304" s="110"/>
      <c r="UZ304" s="110"/>
      <c r="VA304" s="110"/>
      <c r="VB304" s="110"/>
      <c r="VC304" s="110"/>
      <c r="VD304" s="110"/>
      <c r="VE304" s="110"/>
      <c r="VF304" s="110"/>
      <c r="VG304" s="110"/>
      <c r="VH304" s="110"/>
      <c r="VI304" s="110"/>
      <c r="VJ304" s="110"/>
      <c r="VK304" s="110"/>
      <c r="VL304" s="110"/>
      <c r="VM304" s="110"/>
      <c r="VN304" s="110"/>
      <c r="VO304" s="110"/>
      <c r="VP304" s="110"/>
      <c r="VQ304" s="110"/>
      <c r="VR304" s="110"/>
      <c r="VS304" s="110"/>
      <c r="VT304" s="110"/>
      <c r="VU304" s="110"/>
      <c r="VV304" s="110"/>
      <c r="VW304" s="110"/>
      <c r="VX304" s="110"/>
      <c r="VY304" s="110"/>
      <c r="VZ304" s="110"/>
      <c r="WA304" s="110"/>
      <c r="WB304" s="110"/>
      <c r="WC304" s="110"/>
      <c r="WD304" s="110"/>
      <c r="WE304" s="110"/>
      <c r="WF304" s="110"/>
      <c r="WG304" s="110"/>
      <c r="WH304" s="110"/>
      <c r="WI304" s="110"/>
      <c r="WJ304" s="110"/>
      <c r="WK304" s="110"/>
      <c r="WL304" s="110"/>
      <c r="WM304" s="110"/>
      <c r="WN304" s="110"/>
      <c r="WO304" s="110"/>
      <c r="WP304" s="110"/>
      <c r="WQ304" s="110"/>
      <c r="WR304" s="110"/>
      <c r="WS304" s="110"/>
      <c r="WT304" s="110"/>
      <c r="WU304" s="110"/>
      <c r="WV304" s="110"/>
      <c r="WW304" s="110"/>
      <c r="WX304" s="110"/>
      <c r="WY304" s="110"/>
      <c r="WZ304" s="110"/>
      <c r="XA304" s="110"/>
      <c r="XB304" s="110"/>
      <c r="XC304" s="110"/>
      <c r="XD304" s="110"/>
      <c r="XE304" s="110"/>
      <c r="XF304" s="110"/>
      <c r="XG304" s="110"/>
      <c r="XH304" s="110"/>
      <c r="XI304" s="110"/>
      <c r="XJ304" s="110"/>
      <c r="XK304" s="110"/>
      <c r="XL304" s="110"/>
      <c r="XM304" s="110"/>
      <c r="XN304" s="110"/>
      <c r="XO304" s="110"/>
      <c r="XP304" s="110"/>
      <c r="XQ304" s="110"/>
      <c r="XR304" s="110"/>
      <c r="XS304" s="110"/>
      <c r="XT304" s="110"/>
      <c r="XU304" s="110"/>
      <c r="XV304" s="110"/>
      <c r="XW304" s="110"/>
      <c r="XX304" s="110"/>
      <c r="XY304" s="110"/>
      <c r="XZ304" s="110"/>
      <c r="YA304" s="110"/>
      <c r="YB304" s="110"/>
      <c r="YC304" s="110"/>
      <c r="YD304" s="110"/>
      <c r="YE304" s="110"/>
      <c r="YF304" s="110"/>
      <c r="YG304" s="110"/>
      <c r="YH304" s="110"/>
      <c r="YI304" s="110"/>
      <c r="YJ304" s="110"/>
      <c r="YK304" s="110"/>
      <c r="YL304" s="110"/>
      <c r="YM304" s="110"/>
      <c r="YN304" s="110"/>
      <c r="YO304" s="110"/>
      <c r="YP304" s="110"/>
      <c r="YQ304" s="110"/>
      <c r="YR304" s="110"/>
      <c r="YS304" s="110"/>
      <c r="YT304" s="110"/>
      <c r="YU304" s="110"/>
      <c r="YV304" s="110"/>
      <c r="YW304" s="110"/>
      <c r="YX304" s="110"/>
      <c r="YY304" s="110"/>
      <c r="YZ304" s="110"/>
      <c r="ZA304" s="110"/>
      <c r="ZB304" s="110"/>
      <c r="ZC304" s="110"/>
      <c r="ZD304" s="110"/>
      <c r="ZE304" s="110"/>
      <c r="ZF304" s="110"/>
      <c r="ZG304" s="110"/>
      <c r="ZH304" s="110"/>
      <c r="ZI304" s="110"/>
      <c r="ZJ304" s="110"/>
      <c r="ZK304" s="110"/>
      <c r="ZL304" s="110"/>
      <c r="ZM304" s="110"/>
      <c r="ZN304" s="110"/>
      <c r="ZO304" s="110"/>
      <c r="ZP304" s="110"/>
      <c r="ZQ304" s="110"/>
      <c r="ZR304" s="110"/>
      <c r="ZS304" s="110"/>
      <c r="ZT304" s="110"/>
      <c r="ZU304" s="110"/>
      <c r="ZV304" s="110"/>
      <c r="ZW304" s="110"/>
      <c r="ZX304" s="110"/>
      <c r="ZY304" s="110"/>
      <c r="ZZ304" s="110"/>
      <c r="AAA304" s="110"/>
      <c r="AAB304" s="110"/>
      <c r="AAC304" s="110"/>
      <c r="AAD304" s="110"/>
      <c r="AAE304" s="110"/>
      <c r="AAF304" s="110"/>
      <c r="AAG304" s="110"/>
      <c r="AAH304" s="110"/>
      <c r="AAI304" s="110"/>
      <c r="AAJ304" s="110"/>
      <c r="AAK304" s="110"/>
      <c r="AAL304" s="110"/>
      <c r="AAM304" s="110"/>
      <c r="AAN304" s="110"/>
      <c r="AAO304" s="110"/>
      <c r="AAP304" s="110"/>
      <c r="AAQ304" s="110"/>
      <c r="AAR304" s="110"/>
      <c r="AAS304" s="110"/>
      <c r="AAT304" s="110"/>
      <c r="AAU304" s="110"/>
      <c r="AAV304" s="110"/>
      <c r="AAW304" s="110"/>
      <c r="AAX304" s="110"/>
      <c r="AAY304" s="110"/>
      <c r="AAZ304" s="110"/>
      <c r="ABA304" s="110"/>
      <c r="ABB304" s="110"/>
      <c r="ABC304" s="110"/>
      <c r="ABD304" s="110"/>
      <c r="ABE304" s="110"/>
      <c r="ABF304" s="110"/>
      <c r="ABG304" s="110"/>
      <c r="ABH304" s="110"/>
      <c r="ABI304" s="110"/>
      <c r="ABJ304" s="110"/>
      <c r="ABK304" s="110"/>
      <c r="ABL304" s="110"/>
      <c r="ABM304" s="110"/>
      <c r="ABN304" s="110"/>
      <c r="ABO304" s="110"/>
      <c r="ABP304" s="110"/>
      <c r="ABQ304" s="110"/>
      <c r="ABR304" s="110"/>
      <c r="ABS304" s="110"/>
      <c r="ABT304" s="110"/>
      <c r="ABU304" s="110"/>
      <c r="ABV304" s="110"/>
    </row>
    <row r="305" spans="1:750" s="112" customFormat="1">
      <c r="A305" s="23">
        <v>51000.2</v>
      </c>
      <c r="B305" s="23"/>
      <c r="C305" s="77" t="s">
        <v>294</v>
      </c>
      <c r="D305" s="77"/>
      <c r="E305" s="77"/>
      <c r="F305" s="100">
        <v>283927</v>
      </c>
      <c r="G305" s="83"/>
      <c r="H305" s="81"/>
      <c r="I305" s="100">
        <v>15646</v>
      </c>
      <c r="J305" s="81"/>
      <c r="K305" s="81"/>
      <c r="L305" s="100">
        <v>31399</v>
      </c>
      <c r="M305" s="81"/>
      <c r="N305" s="81"/>
      <c r="O305" s="100">
        <v>9621</v>
      </c>
      <c r="P305" s="81"/>
      <c r="Q305" s="81"/>
      <c r="R305" s="100">
        <v>52400</v>
      </c>
      <c r="S305" s="81"/>
      <c r="T305" s="100">
        <v>109066</v>
      </c>
      <c r="U305" s="84"/>
      <c r="V305" s="84"/>
      <c r="W305" s="81"/>
      <c r="X305" s="100">
        <v>0</v>
      </c>
      <c r="Y305" s="81"/>
      <c r="Z305" s="81"/>
      <c r="AA305" s="81">
        <v>0</v>
      </c>
      <c r="AB305" s="81"/>
      <c r="AC305" s="81"/>
      <c r="AD305" s="100">
        <v>22015</v>
      </c>
      <c r="AE305" s="81"/>
      <c r="AF305" s="81"/>
      <c r="AG305" s="100">
        <v>22015</v>
      </c>
      <c r="AH305" s="83"/>
      <c r="AI305" s="81"/>
      <c r="AJ305" s="100">
        <v>82076</v>
      </c>
      <c r="AK305" s="81"/>
      <c r="AL305" s="81"/>
      <c r="AM305" s="100">
        <v>21135</v>
      </c>
      <c r="AN305" s="81"/>
      <c r="AO305" s="81"/>
      <c r="AP305" s="100">
        <v>103211</v>
      </c>
      <c r="AQ305" s="110"/>
      <c r="AR305" s="110"/>
      <c r="AS305" s="110"/>
      <c r="AT305" s="110"/>
      <c r="AU305" s="110"/>
      <c r="AV305" s="110"/>
      <c r="AW305" s="110"/>
      <c r="AX305" s="110"/>
      <c r="AY305" s="110"/>
      <c r="AZ305" s="110"/>
      <c r="BA305" s="110"/>
      <c r="BB305" s="110"/>
      <c r="BC305" s="110"/>
      <c r="BD305" s="110"/>
      <c r="BE305" s="110"/>
      <c r="BF305" s="110"/>
      <c r="BG305" s="110"/>
      <c r="BH305" s="110"/>
      <c r="BI305" s="110"/>
      <c r="BJ305" s="110"/>
      <c r="BK305" s="110"/>
      <c r="BL305" s="110"/>
      <c r="BM305" s="110"/>
      <c r="BN305" s="110"/>
      <c r="BO305" s="110"/>
      <c r="BP305" s="110"/>
      <c r="BQ305" s="110"/>
      <c r="BR305" s="110"/>
      <c r="BS305" s="110"/>
      <c r="BT305" s="110"/>
      <c r="BU305" s="110"/>
      <c r="BV305" s="110"/>
      <c r="BW305" s="110"/>
      <c r="BX305" s="110"/>
      <c r="BY305" s="110"/>
      <c r="BZ305" s="110"/>
      <c r="CA305" s="110"/>
      <c r="CB305" s="110"/>
      <c r="CC305" s="110"/>
      <c r="CD305" s="110"/>
      <c r="CE305" s="110"/>
      <c r="CF305" s="110"/>
      <c r="CG305" s="110"/>
      <c r="CH305" s="110"/>
      <c r="CI305" s="110"/>
      <c r="CJ305" s="110"/>
      <c r="CK305" s="110"/>
      <c r="CL305" s="110"/>
      <c r="CM305" s="110"/>
      <c r="CN305" s="110"/>
      <c r="CO305" s="110"/>
      <c r="CP305" s="110"/>
      <c r="CQ305" s="110"/>
      <c r="CR305" s="110"/>
      <c r="CS305" s="110"/>
      <c r="CT305" s="110"/>
      <c r="CU305" s="110"/>
      <c r="CV305" s="110"/>
      <c r="CW305" s="110"/>
      <c r="CX305" s="110"/>
      <c r="CY305" s="110"/>
      <c r="CZ305" s="110"/>
      <c r="DA305" s="110"/>
      <c r="DB305" s="110"/>
      <c r="DC305" s="110"/>
      <c r="DD305" s="110"/>
      <c r="DE305" s="110"/>
      <c r="DF305" s="110"/>
      <c r="DG305" s="110"/>
      <c r="DH305" s="110"/>
      <c r="DI305" s="110"/>
      <c r="DJ305" s="110"/>
      <c r="DK305" s="110"/>
      <c r="DL305" s="110"/>
      <c r="DM305" s="110"/>
      <c r="DN305" s="110"/>
      <c r="DO305" s="110"/>
      <c r="DP305" s="110"/>
      <c r="DQ305" s="110"/>
      <c r="DR305" s="110"/>
      <c r="DS305" s="110"/>
      <c r="DT305" s="110"/>
      <c r="DU305" s="110"/>
      <c r="DV305" s="110"/>
      <c r="DW305" s="110"/>
      <c r="DX305" s="110"/>
      <c r="DY305" s="110"/>
      <c r="DZ305" s="110"/>
      <c r="EA305" s="110"/>
      <c r="EB305" s="110"/>
      <c r="EC305" s="110"/>
      <c r="ED305" s="110"/>
      <c r="EE305" s="110"/>
      <c r="EF305" s="110"/>
      <c r="EG305" s="110"/>
      <c r="EH305" s="110"/>
      <c r="EI305" s="110"/>
      <c r="EJ305" s="110"/>
      <c r="EK305" s="110"/>
      <c r="EL305" s="110"/>
      <c r="EM305" s="110"/>
      <c r="EN305" s="110"/>
      <c r="EO305" s="110"/>
      <c r="EP305" s="110"/>
      <c r="EQ305" s="110"/>
      <c r="ER305" s="110"/>
      <c r="ES305" s="110"/>
      <c r="ET305" s="110"/>
      <c r="EU305" s="110"/>
      <c r="EV305" s="110"/>
      <c r="EW305" s="110"/>
      <c r="EX305" s="110"/>
      <c r="EY305" s="110"/>
      <c r="EZ305" s="110"/>
      <c r="FA305" s="110"/>
      <c r="FB305" s="110"/>
      <c r="FC305" s="110"/>
      <c r="FD305" s="110"/>
      <c r="FE305" s="110"/>
      <c r="FF305" s="110"/>
      <c r="FG305" s="110"/>
      <c r="FH305" s="110"/>
      <c r="FI305" s="110"/>
      <c r="FJ305" s="110"/>
      <c r="FK305" s="110"/>
      <c r="FL305" s="110"/>
      <c r="FM305" s="110"/>
      <c r="FN305" s="110"/>
      <c r="FO305" s="110"/>
      <c r="FP305" s="110"/>
      <c r="FQ305" s="110"/>
      <c r="FR305" s="110"/>
      <c r="FS305" s="110"/>
      <c r="FT305" s="110"/>
      <c r="FU305" s="110"/>
      <c r="FV305" s="110"/>
      <c r="FW305" s="110"/>
      <c r="FX305" s="110"/>
      <c r="FY305" s="110"/>
      <c r="FZ305" s="110"/>
      <c r="GA305" s="110"/>
      <c r="GB305" s="110"/>
      <c r="GC305" s="110"/>
      <c r="GD305" s="110"/>
      <c r="GE305" s="110"/>
      <c r="GF305" s="110"/>
      <c r="GG305" s="110"/>
      <c r="GH305" s="110"/>
      <c r="GI305" s="110"/>
      <c r="GJ305" s="110"/>
      <c r="GK305" s="110"/>
      <c r="GL305" s="110"/>
      <c r="GM305" s="110"/>
      <c r="GN305" s="110"/>
      <c r="GO305" s="110"/>
      <c r="GP305" s="110"/>
      <c r="GQ305" s="110"/>
      <c r="GR305" s="110"/>
      <c r="GS305" s="110"/>
      <c r="GT305" s="110"/>
      <c r="GU305" s="110"/>
      <c r="GV305" s="110"/>
      <c r="GW305" s="110"/>
      <c r="GX305" s="110"/>
      <c r="GY305" s="110"/>
      <c r="GZ305" s="110"/>
      <c r="HA305" s="110"/>
      <c r="HB305" s="110"/>
      <c r="HC305" s="110"/>
      <c r="HD305" s="110"/>
      <c r="HE305" s="110"/>
      <c r="HF305" s="110"/>
      <c r="HG305" s="110"/>
      <c r="HH305" s="110"/>
      <c r="HI305" s="110"/>
      <c r="HJ305" s="110"/>
      <c r="HK305" s="110"/>
      <c r="HL305" s="110"/>
      <c r="HM305" s="110"/>
      <c r="HN305" s="110"/>
      <c r="HO305" s="110"/>
      <c r="HP305" s="110"/>
      <c r="HQ305" s="110"/>
      <c r="HR305" s="110"/>
      <c r="HS305" s="110"/>
      <c r="HT305" s="110"/>
      <c r="HU305" s="110"/>
      <c r="HV305" s="110"/>
      <c r="HW305" s="110"/>
      <c r="HX305" s="110"/>
      <c r="HY305" s="110"/>
      <c r="HZ305" s="110"/>
      <c r="IA305" s="110"/>
      <c r="IB305" s="110"/>
      <c r="IC305" s="110"/>
      <c r="ID305" s="110"/>
      <c r="IE305" s="110"/>
      <c r="IF305" s="110"/>
      <c r="IG305" s="110"/>
      <c r="IH305" s="110"/>
      <c r="II305" s="110"/>
      <c r="IJ305" s="110"/>
      <c r="IK305" s="110"/>
      <c r="IL305" s="110"/>
      <c r="IM305" s="110"/>
      <c r="IN305" s="110"/>
      <c r="IO305" s="110"/>
      <c r="IP305" s="110"/>
      <c r="IQ305" s="110"/>
      <c r="IR305" s="110"/>
      <c r="IS305" s="110"/>
      <c r="IT305" s="110"/>
      <c r="IU305" s="110"/>
      <c r="IV305" s="110"/>
      <c r="IW305" s="110"/>
      <c r="IX305" s="110"/>
      <c r="IY305" s="110"/>
      <c r="IZ305" s="110"/>
      <c r="JA305" s="110"/>
      <c r="JB305" s="110"/>
      <c r="JC305" s="110"/>
      <c r="JD305" s="110"/>
      <c r="JE305" s="110"/>
      <c r="JF305" s="110"/>
      <c r="JG305" s="110"/>
      <c r="JH305" s="110"/>
      <c r="JI305" s="110"/>
      <c r="JJ305" s="110"/>
      <c r="JK305" s="110"/>
      <c r="JL305" s="110"/>
      <c r="JM305" s="110"/>
      <c r="JN305" s="110"/>
      <c r="JO305" s="110"/>
      <c r="JP305" s="110"/>
      <c r="JQ305" s="110"/>
      <c r="JR305" s="110"/>
      <c r="JS305" s="110"/>
      <c r="JT305" s="110"/>
      <c r="JU305" s="110"/>
      <c r="JV305" s="110"/>
      <c r="JW305" s="110"/>
      <c r="JX305" s="110"/>
      <c r="JY305" s="110"/>
      <c r="JZ305" s="110"/>
      <c r="KA305" s="110"/>
      <c r="KB305" s="110"/>
      <c r="KC305" s="110"/>
      <c r="KD305" s="110"/>
      <c r="KE305" s="110"/>
      <c r="KF305" s="110"/>
      <c r="KG305" s="110"/>
      <c r="KH305" s="110"/>
      <c r="KI305" s="110"/>
      <c r="KJ305" s="110"/>
      <c r="KK305" s="110"/>
      <c r="KL305" s="110"/>
      <c r="KM305" s="110"/>
      <c r="KN305" s="110"/>
      <c r="KO305" s="110"/>
      <c r="KP305" s="110"/>
      <c r="KQ305" s="110"/>
      <c r="KR305" s="110"/>
      <c r="KS305" s="110"/>
      <c r="KT305" s="110"/>
      <c r="KU305" s="110"/>
      <c r="KV305" s="110"/>
      <c r="KW305" s="110"/>
      <c r="KX305" s="110"/>
      <c r="KY305" s="110"/>
      <c r="KZ305" s="110"/>
      <c r="LA305" s="110"/>
      <c r="LB305" s="110"/>
      <c r="LC305" s="110"/>
      <c r="LD305" s="110"/>
      <c r="LE305" s="110"/>
      <c r="LF305" s="110"/>
      <c r="LG305" s="110"/>
      <c r="LH305" s="110"/>
      <c r="LI305" s="110"/>
      <c r="LJ305" s="110"/>
      <c r="LK305" s="110"/>
      <c r="LL305" s="110"/>
      <c r="LM305" s="110"/>
      <c r="LN305" s="110"/>
      <c r="LO305" s="110"/>
      <c r="LP305" s="110"/>
      <c r="LQ305" s="110"/>
      <c r="LR305" s="110"/>
      <c r="LS305" s="110"/>
      <c r="LT305" s="110"/>
      <c r="LU305" s="110"/>
      <c r="LV305" s="110"/>
      <c r="LW305" s="110"/>
      <c r="LX305" s="110"/>
      <c r="LY305" s="110"/>
      <c r="LZ305" s="110"/>
      <c r="MA305" s="110"/>
      <c r="MB305" s="110"/>
      <c r="MC305" s="110"/>
      <c r="MD305" s="110"/>
      <c r="ME305" s="110"/>
      <c r="MF305" s="110"/>
      <c r="MG305" s="110"/>
      <c r="MH305" s="110"/>
      <c r="MI305" s="110"/>
      <c r="MJ305" s="110"/>
      <c r="MK305" s="110"/>
      <c r="ML305" s="110"/>
      <c r="MM305" s="110"/>
      <c r="MN305" s="110"/>
      <c r="MO305" s="110"/>
      <c r="MP305" s="110"/>
      <c r="MQ305" s="110"/>
      <c r="MR305" s="110"/>
      <c r="MS305" s="110"/>
      <c r="MT305" s="110"/>
      <c r="MU305" s="110"/>
      <c r="MV305" s="110"/>
      <c r="MW305" s="110"/>
      <c r="MX305" s="110"/>
      <c r="MY305" s="110"/>
      <c r="MZ305" s="110"/>
      <c r="NA305" s="110"/>
      <c r="NB305" s="110"/>
      <c r="NC305" s="110"/>
      <c r="ND305" s="110"/>
      <c r="NE305" s="110"/>
      <c r="NF305" s="110"/>
      <c r="NG305" s="110"/>
      <c r="NH305" s="110"/>
      <c r="NI305" s="110"/>
      <c r="NJ305" s="110"/>
      <c r="NK305" s="110"/>
      <c r="NL305" s="110"/>
      <c r="NM305" s="110"/>
      <c r="NN305" s="110"/>
      <c r="NO305" s="110"/>
      <c r="NP305" s="110"/>
      <c r="NQ305" s="110"/>
      <c r="NR305" s="110"/>
      <c r="NS305" s="110"/>
      <c r="NT305" s="110"/>
      <c r="NU305" s="110"/>
      <c r="NV305" s="110"/>
      <c r="NW305" s="110"/>
      <c r="NX305" s="110"/>
      <c r="NY305" s="110"/>
      <c r="NZ305" s="110"/>
      <c r="OA305" s="110"/>
      <c r="OB305" s="110"/>
      <c r="OC305" s="110"/>
      <c r="OD305" s="110"/>
      <c r="OE305" s="110"/>
      <c r="OF305" s="110"/>
      <c r="OG305" s="110"/>
      <c r="OH305" s="110"/>
      <c r="OI305" s="110"/>
      <c r="OJ305" s="110"/>
      <c r="OK305" s="110"/>
      <c r="OL305" s="110"/>
      <c r="OM305" s="110"/>
      <c r="ON305" s="110"/>
      <c r="OO305" s="110"/>
      <c r="OP305" s="110"/>
      <c r="OQ305" s="110"/>
      <c r="OR305" s="110"/>
      <c r="OS305" s="110"/>
      <c r="OT305" s="110"/>
      <c r="OU305" s="110"/>
      <c r="OV305" s="110"/>
      <c r="OW305" s="110"/>
      <c r="OX305" s="110"/>
      <c r="OY305" s="110"/>
      <c r="OZ305" s="110"/>
      <c r="PA305" s="110"/>
      <c r="PB305" s="110"/>
      <c r="PC305" s="110"/>
      <c r="PD305" s="110"/>
      <c r="PE305" s="110"/>
      <c r="PF305" s="110"/>
      <c r="PG305" s="110"/>
      <c r="PH305" s="110"/>
      <c r="PI305" s="110"/>
      <c r="PJ305" s="110"/>
      <c r="PK305" s="110"/>
      <c r="PL305" s="110"/>
      <c r="PM305" s="110"/>
      <c r="PN305" s="110"/>
      <c r="PO305" s="110"/>
      <c r="PP305" s="110"/>
      <c r="PQ305" s="110"/>
      <c r="PR305" s="110"/>
      <c r="PS305" s="110"/>
      <c r="PT305" s="110"/>
      <c r="PU305" s="110"/>
      <c r="PV305" s="110"/>
      <c r="PW305" s="110"/>
      <c r="PX305" s="110"/>
      <c r="PY305" s="110"/>
      <c r="PZ305" s="110"/>
      <c r="QA305" s="110"/>
      <c r="QB305" s="110"/>
      <c r="QC305" s="110"/>
      <c r="QD305" s="110"/>
      <c r="QE305" s="110"/>
      <c r="QF305" s="110"/>
      <c r="QG305" s="110"/>
      <c r="QH305" s="110"/>
      <c r="QI305" s="110"/>
      <c r="QJ305" s="110"/>
      <c r="QK305" s="110"/>
      <c r="QL305" s="110"/>
      <c r="QM305" s="110"/>
      <c r="QN305" s="110"/>
      <c r="QO305" s="110"/>
      <c r="QP305" s="110"/>
      <c r="QQ305" s="110"/>
      <c r="QR305" s="110"/>
      <c r="QS305" s="110"/>
      <c r="QT305" s="110"/>
      <c r="QU305" s="110"/>
      <c r="QV305" s="110"/>
      <c r="QW305" s="110"/>
      <c r="QX305" s="110"/>
      <c r="QY305" s="110"/>
      <c r="QZ305" s="110"/>
      <c r="RA305" s="110"/>
      <c r="RB305" s="110"/>
      <c r="RC305" s="110"/>
      <c r="RD305" s="110"/>
      <c r="RE305" s="110"/>
      <c r="RF305" s="110"/>
      <c r="RG305" s="110"/>
      <c r="RH305" s="110"/>
      <c r="RI305" s="110"/>
      <c r="RJ305" s="110"/>
      <c r="RK305" s="110"/>
      <c r="RL305" s="110"/>
      <c r="RM305" s="110"/>
      <c r="RN305" s="110"/>
      <c r="RO305" s="110"/>
      <c r="RP305" s="110"/>
      <c r="RQ305" s="110"/>
      <c r="RR305" s="110"/>
      <c r="RS305" s="110"/>
      <c r="RT305" s="110"/>
      <c r="RU305" s="110"/>
      <c r="RV305" s="110"/>
      <c r="RW305" s="110"/>
      <c r="RX305" s="110"/>
      <c r="RY305" s="110"/>
      <c r="RZ305" s="110"/>
      <c r="SA305" s="110"/>
      <c r="SB305" s="110"/>
      <c r="SC305" s="110"/>
      <c r="SD305" s="110"/>
      <c r="SE305" s="110"/>
      <c r="SF305" s="110"/>
      <c r="SG305" s="110"/>
      <c r="SH305" s="110"/>
      <c r="SI305" s="110"/>
      <c r="SJ305" s="110"/>
      <c r="SK305" s="110"/>
      <c r="SL305" s="110"/>
      <c r="SM305" s="110"/>
      <c r="SN305" s="110"/>
      <c r="SO305" s="110"/>
      <c r="SP305" s="110"/>
      <c r="SQ305" s="110"/>
      <c r="SR305" s="110"/>
      <c r="SS305" s="110"/>
      <c r="ST305" s="110"/>
      <c r="SU305" s="110"/>
      <c r="SV305" s="110"/>
      <c r="SW305" s="110"/>
      <c r="SX305" s="110"/>
      <c r="SY305" s="110"/>
      <c r="SZ305" s="110"/>
      <c r="TA305" s="110"/>
      <c r="TB305" s="110"/>
      <c r="TC305" s="110"/>
      <c r="TD305" s="110"/>
      <c r="TE305" s="110"/>
      <c r="TF305" s="110"/>
      <c r="TG305" s="110"/>
      <c r="TH305" s="110"/>
      <c r="TI305" s="110"/>
      <c r="TJ305" s="110"/>
      <c r="TK305" s="110"/>
      <c r="TL305" s="110"/>
      <c r="TM305" s="110"/>
      <c r="TN305" s="110"/>
      <c r="TO305" s="110"/>
      <c r="TP305" s="110"/>
      <c r="TQ305" s="110"/>
      <c r="TR305" s="110"/>
      <c r="TS305" s="110"/>
      <c r="TT305" s="110"/>
      <c r="TU305" s="110"/>
      <c r="TV305" s="110"/>
      <c r="TW305" s="110"/>
      <c r="TX305" s="110"/>
      <c r="TY305" s="110"/>
      <c r="TZ305" s="110"/>
      <c r="UA305" s="110"/>
      <c r="UB305" s="110"/>
      <c r="UC305" s="110"/>
      <c r="UD305" s="110"/>
      <c r="UE305" s="110"/>
      <c r="UF305" s="110"/>
      <c r="UG305" s="110"/>
      <c r="UH305" s="110"/>
      <c r="UI305" s="110"/>
      <c r="UJ305" s="110"/>
      <c r="UK305" s="110"/>
      <c r="UL305" s="110"/>
      <c r="UM305" s="110"/>
      <c r="UN305" s="110"/>
      <c r="UO305" s="110"/>
      <c r="UP305" s="110"/>
      <c r="UQ305" s="110"/>
      <c r="UR305" s="110"/>
      <c r="US305" s="110"/>
      <c r="UT305" s="110"/>
      <c r="UU305" s="110"/>
      <c r="UV305" s="110"/>
      <c r="UW305" s="110"/>
      <c r="UX305" s="110"/>
      <c r="UY305" s="110"/>
      <c r="UZ305" s="110"/>
      <c r="VA305" s="110"/>
      <c r="VB305" s="110"/>
      <c r="VC305" s="110"/>
      <c r="VD305" s="110"/>
      <c r="VE305" s="110"/>
      <c r="VF305" s="110"/>
      <c r="VG305" s="110"/>
      <c r="VH305" s="110"/>
      <c r="VI305" s="110"/>
      <c r="VJ305" s="110"/>
      <c r="VK305" s="110"/>
      <c r="VL305" s="110"/>
      <c r="VM305" s="110"/>
      <c r="VN305" s="110"/>
      <c r="VO305" s="110"/>
      <c r="VP305" s="110"/>
      <c r="VQ305" s="110"/>
      <c r="VR305" s="110"/>
      <c r="VS305" s="110"/>
      <c r="VT305" s="110"/>
      <c r="VU305" s="110"/>
      <c r="VV305" s="110"/>
      <c r="VW305" s="110"/>
      <c r="VX305" s="110"/>
      <c r="VY305" s="110"/>
      <c r="VZ305" s="110"/>
      <c r="WA305" s="110"/>
      <c r="WB305" s="110"/>
      <c r="WC305" s="110"/>
      <c r="WD305" s="110"/>
      <c r="WE305" s="110"/>
      <c r="WF305" s="110"/>
      <c r="WG305" s="110"/>
      <c r="WH305" s="110"/>
      <c r="WI305" s="110"/>
      <c r="WJ305" s="110"/>
      <c r="WK305" s="110"/>
      <c r="WL305" s="110"/>
      <c r="WM305" s="110"/>
      <c r="WN305" s="110"/>
      <c r="WO305" s="110"/>
      <c r="WP305" s="110"/>
      <c r="WQ305" s="110"/>
      <c r="WR305" s="110"/>
      <c r="WS305" s="110"/>
      <c r="WT305" s="110"/>
      <c r="WU305" s="110"/>
      <c r="WV305" s="110"/>
      <c r="WW305" s="110"/>
      <c r="WX305" s="110"/>
      <c r="WY305" s="110"/>
      <c r="WZ305" s="110"/>
      <c r="XA305" s="110"/>
      <c r="XB305" s="110"/>
      <c r="XC305" s="110"/>
      <c r="XD305" s="110"/>
      <c r="XE305" s="110"/>
      <c r="XF305" s="110"/>
      <c r="XG305" s="110"/>
      <c r="XH305" s="110"/>
      <c r="XI305" s="110"/>
      <c r="XJ305" s="110"/>
      <c r="XK305" s="110"/>
      <c r="XL305" s="110"/>
      <c r="XM305" s="110"/>
      <c r="XN305" s="110"/>
      <c r="XO305" s="110"/>
      <c r="XP305" s="110"/>
      <c r="XQ305" s="110"/>
      <c r="XR305" s="110"/>
      <c r="XS305" s="110"/>
      <c r="XT305" s="110"/>
      <c r="XU305" s="110"/>
      <c r="XV305" s="110"/>
      <c r="XW305" s="110"/>
      <c r="XX305" s="110"/>
      <c r="XY305" s="110"/>
      <c r="XZ305" s="110"/>
      <c r="YA305" s="110"/>
      <c r="YB305" s="110"/>
      <c r="YC305" s="110"/>
      <c r="YD305" s="110"/>
      <c r="YE305" s="110"/>
      <c r="YF305" s="110"/>
      <c r="YG305" s="110"/>
      <c r="YH305" s="110"/>
      <c r="YI305" s="110"/>
      <c r="YJ305" s="110"/>
      <c r="YK305" s="110"/>
      <c r="YL305" s="110"/>
      <c r="YM305" s="110"/>
      <c r="YN305" s="110"/>
      <c r="YO305" s="110"/>
      <c r="YP305" s="110"/>
      <c r="YQ305" s="110"/>
      <c r="YR305" s="110"/>
      <c r="YS305" s="110"/>
      <c r="YT305" s="110"/>
      <c r="YU305" s="110"/>
      <c r="YV305" s="110"/>
      <c r="YW305" s="110"/>
      <c r="YX305" s="110"/>
      <c r="YY305" s="110"/>
      <c r="YZ305" s="110"/>
      <c r="ZA305" s="110"/>
      <c r="ZB305" s="110"/>
      <c r="ZC305" s="110"/>
      <c r="ZD305" s="110"/>
      <c r="ZE305" s="110"/>
      <c r="ZF305" s="110"/>
      <c r="ZG305" s="110"/>
      <c r="ZH305" s="110"/>
      <c r="ZI305" s="110"/>
      <c r="ZJ305" s="110"/>
      <c r="ZK305" s="110"/>
      <c r="ZL305" s="110"/>
      <c r="ZM305" s="110"/>
      <c r="ZN305" s="110"/>
      <c r="ZO305" s="110"/>
      <c r="ZP305" s="110"/>
      <c r="ZQ305" s="110"/>
      <c r="ZR305" s="110"/>
      <c r="ZS305" s="110"/>
      <c r="ZT305" s="110"/>
      <c r="ZU305" s="110"/>
      <c r="ZV305" s="110"/>
      <c r="ZW305" s="110"/>
      <c r="ZX305" s="110"/>
      <c r="ZY305" s="110"/>
      <c r="ZZ305" s="110"/>
      <c r="AAA305" s="110"/>
      <c r="AAB305" s="110"/>
      <c r="AAC305" s="110"/>
      <c r="AAD305" s="110"/>
      <c r="AAE305" s="110"/>
      <c r="AAF305" s="110"/>
      <c r="AAG305" s="110"/>
      <c r="AAH305" s="110"/>
      <c r="AAI305" s="110"/>
      <c r="AAJ305" s="110"/>
      <c r="AAK305" s="110"/>
      <c r="AAL305" s="110"/>
      <c r="AAM305" s="110"/>
      <c r="AAN305" s="110"/>
      <c r="AAO305" s="110"/>
      <c r="AAP305" s="110"/>
      <c r="AAQ305" s="110"/>
      <c r="AAR305" s="110"/>
      <c r="AAS305" s="110"/>
      <c r="AAT305" s="110"/>
      <c r="AAU305" s="110"/>
      <c r="AAV305" s="110"/>
      <c r="AAW305" s="110"/>
      <c r="AAX305" s="110"/>
      <c r="AAY305" s="110"/>
      <c r="AAZ305" s="110"/>
      <c r="ABA305" s="110"/>
      <c r="ABB305" s="110"/>
      <c r="ABC305" s="110"/>
      <c r="ABD305" s="110"/>
      <c r="ABE305" s="110"/>
      <c r="ABF305" s="110"/>
      <c r="ABG305" s="110"/>
      <c r="ABH305" s="110"/>
      <c r="ABI305" s="110"/>
      <c r="ABJ305" s="110"/>
      <c r="ABK305" s="110"/>
      <c r="ABL305" s="110"/>
      <c r="ABM305" s="110"/>
      <c r="ABN305" s="110"/>
      <c r="ABO305" s="110"/>
      <c r="ABP305" s="110"/>
      <c r="ABQ305" s="110"/>
      <c r="ABR305" s="110"/>
      <c r="ABS305" s="110"/>
      <c r="ABT305" s="110"/>
      <c r="ABU305" s="110"/>
      <c r="ABV305" s="110"/>
    </row>
    <row r="306" spans="1:750" s="112" customFormat="1">
      <c r="A306" s="23">
        <v>51000.3</v>
      </c>
      <c r="B306" s="23"/>
      <c r="C306" s="77" t="s">
        <v>295</v>
      </c>
      <c r="D306" s="77"/>
      <c r="E306" s="113"/>
      <c r="F306" s="114">
        <v>10344606</v>
      </c>
      <c r="G306" s="81"/>
      <c r="H306" s="115"/>
      <c r="I306" s="114">
        <v>570043</v>
      </c>
      <c r="J306" s="115"/>
      <c r="K306" s="115"/>
      <c r="L306" s="114">
        <v>1144007</v>
      </c>
      <c r="M306" s="115"/>
      <c r="N306" s="115"/>
      <c r="O306" s="114">
        <v>350550</v>
      </c>
      <c r="P306" s="115"/>
      <c r="Q306" s="115"/>
      <c r="R306" s="114">
        <v>633201</v>
      </c>
      <c r="S306" s="115"/>
      <c r="T306" s="114">
        <v>2697801</v>
      </c>
      <c r="U306" s="84"/>
      <c r="V306" s="84"/>
      <c r="W306" s="115"/>
      <c r="X306" s="114">
        <v>0</v>
      </c>
      <c r="Y306" s="115"/>
      <c r="Z306" s="115"/>
      <c r="AA306" s="115">
        <v>0</v>
      </c>
      <c r="AB306" s="115"/>
      <c r="AC306" s="115"/>
      <c r="AD306" s="114">
        <v>0</v>
      </c>
      <c r="AE306" s="115"/>
      <c r="AF306" s="115"/>
      <c r="AG306" s="114">
        <v>0</v>
      </c>
      <c r="AH306" s="83"/>
      <c r="AI306" s="115"/>
      <c r="AJ306" s="114">
        <v>2990376</v>
      </c>
      <c r="AK306" s="115"/>
      <c r="AL306" s="115"/>
      <c r="AM306" s="114">
        <v>280472</v>
      </c>
      <c r="AN306" s="115"/>
      <c r="AO306" s="115"/>
      <c r="AP306" s="114">
        <v>3270848</v>
      </c>
      <c r="AQ306" s="110"/>
      <c r="AR306" s="110"/>
      <c r="AS306" s="110"/>
      <c r="AT306" s="110"/>
      <c r="AU306" s="110"/>
      <c r="AV306" s="110"/>
      <c r="AW306" s="110"/>
      <c r="AX306" s="110"/>
      <c r="AY306" s="110"/>
      <c r="AZ306" s="110"/>
      <c r="BA306" s="110"/>
      <c r="BB306" s="110"/>
      <c r="BC306" s="110"/>
      <c r="BD306" s="110"/>
      <c r="BE306" s="110"/>
      <c r="BF306" s="110"/>
      <c r="BG306" s="110"/>
      <c r="BH306" s="110"/>
      <c r="BI306" s="110"/>
      <c r="BJ306" s="110"/>
      <c r="BK306" s="110"/>
      <c r="BL306" s="110"/>
      <c r="BM306" s="110"/>
      <c r="BN306" s="110"/>
      <c r="BO306" s="110"/>
      <c r="BP306" s="110"/>
      <c r="BQ306" s="110"/>
      <c r="BR306" s="110"/>
      <c r="BS306" s="110"/>
      <c r="BT306" s="110"/>
      <c r="BU306" s="110"/>
      <c r="BV306" s="110"/>
      <c r="BW306" s="110"/>
      <c r="BX306" s="110"/>
      <c r="BY306" s="110"/>
      <c r="BZ306" s="110"/>
      <c r="CA306" s="110"/>
      <c r="CB306" s="110"/>
      <c r="CC306" s="110"/>
      <c r="CD306" s="110"/>
      <c r="CE306" s="110"/>
      <c r="CF306" s="110"/>
      <c r="CG306" s="110"/>
      <c r="CH306" s="110"/>
      <c r="CI306" s="110"/>
      <c r="CJ306" s="110"/>
      <c r="CK306" s="110"/>
      <c r="CL306" s="110"/>
      <c r="CM306" s="110"/>
      <c r="CN306" s="110"/>
      <c r="CO306" s="110"/>
      <c r="CP306" s="110"/>
      <c r="CQ306" s="110"/>
      <c r="CR306" s="110"/>
      <c r="CS306" s="110"/>
      <c r="CT306" s="110"/>
      <c r="CU306" s="110"/>
      <c r="CV306" s="110"/>
      <c r="CW306" s="110"/>
      <c r="CX306" s="110"/>
      <c r="CY306" s="110"/>
      <c r="CZ306" s="110"/>
      <c r="DA306" s="110"/>
      <c r="DB306" s="110"/>
      <c r="DC306" s="110"/>
      <c r="DD306" s="110"/>
      <c r="DE306" s="110"/>
      <c r="DF306" s="110"/>
      <c r="DG306" s="110"/>
      <c r="DH306" s="110"/>
      <c r="DI306" s="110"/>
      <c r="DJ306" s="110"/>
      <c r="DK306" s="110"/>
      <c r="DL306" s="110"/>
      <c r="DM306" s="110"/>
      <c r="DN306" s="110"/>
      <c r="DO306" s="110"/>
      <c r="DP306" s="110"/>
      <c r="DQ306" s="110"/>
      <c r="DR306" s="110"/>
      <c r="DS306" s="110"/>
      <c r="DT306" s="110"/>
      <c r="DU306" s="110"/>
      <c r="DV306" s="110"/>
      <c r="DW306" s="110"/>
      <c r="DX306" s="110"/>
      <c r="DY306" s="110"/>
      <c r="DZ306" s="110"/>
      <c r="EA306" s="110"/>
      <c r="EB306" s="110"/>
      <c r="EC306" s="110"/>
      <c r="ED306" s="110"/>
      <c r="EE306" s="110"/>
      <c r="EF306" s="110"/>
      <c r="EG306" s="110"/>
      <c r="EH306" s="110"/>
      <c r="EI306" s="110"/>
      <c r="EJ306" s="110"/>
      <c r="EK306" s="110"/>
      <c r="EL306" s="110"/>
      <c r="EM306" s="110"/>
      <c r="EN306" s="110"/>
      <c r="EO306" s="110"/>
      <c r="EP306" s="110"/>
      <c r="EQ306" s="110"/>
      <c r="ER306" s="110"/>
      <c r="ES306" s="110"/>
      <c r="ET306" s="110"/>
      <c r="EU306" s="110"/>
      <c r="EV306" s="110"/>
      <c r="EW306" s="110"/>
      <c r="EX306" s="110"/>
      <c r="EY306" s="110"/>
      <c r="EZ306" s="110"/>
      <c r="FA306" s="110"/>
      <c r="FB306" s="110"/>
      <c r="FC306" s="110"/>
      <c r="FD306" s="110"/>
      <c r="FE306" s="110"/>
      <c r="FF306" s="110"/>
      <c r="FG306" s="110"/>
      <c r="FH306" s="110"/>
      <c r="FI306" s="110"/>
      <c r="FJ306" s="110"/>
      <c r="FK306" s="110"/>
      <c r="FL306" s="110"/>
      <c r="FM306" s="110"/>
      <c r="FN306" s="110"/>
      <c r="FO306" s="110"/>
      <c r="FP306" s="110"/>
      <c r="FQ306" s="110"/>
      <c r="FR306" s="110"/>
      <c r="FS306" s="110"/>
      <c r="FT306" s="110"/>
      <c r="FU306" s="110"/>
      <c r="FV306" s="110"/>
      <c r="FW306" s="110"/>
      <c r="FX306" s="110"/>
      <c r="FY306" s="110"/>
      <c r="FZ306" s="110"/>
      <c r="GA306" s="110"/>
      <c r="GB306" s="110"/>
      <c r="GC306" s="110"/>
      <c r="GD306" s="110"/>
      <c r="GE306" s="110"/>
      <c r="GF306" s="110"/>
      <c r="GG306" s="110"/>
      <c r="GH306" s="110"/>
      <c r="GI306" s="110"/>
      <c r="GJ306" s="110"/>
      <c r="GK306" s="110"/>
      <c r="GL306" s="110"/>
      <c r="GM306" s="110"/>
      <c r="GN306" s="110"/>
      <c r="GO306" s="110"/>
      <c r="GP306" s="110"/>
      <c r="GQ306" s="110"/>
      <c r="GR306" s="110"/>
      <c r="GS306" s="110"/>
      <c r="GT306" s="110"/>
      <c r="GU306" s="110"/>
      <c r="GV306" s="110"/>
      <c r="GW306" s="110"/>
      <c r="GX306" s="110"/>
      <c r="GY306" s="110"/>
      <c r="GZ306" s="110"/>
      <c r="HA306" s="110"/>
      <c r="HB306" s="110"/>
      <c r="HC306" s="110"/>
      <c r="HD306" s="110"/>
      <c r="HE306" s="110"/>
      <c r="HF306" s="110"/>
      <c r="HG306" s="110"/>
      <c r="HH306" s="110"/>
      <c r="HI306" s="110"/>
      <c r="HJ306" s="110"/>
      <c r="HK306" s="110"/>
      <c r="HL306" s="110"/>
      <c r="HM306" s="110"/>
      <c r="HN306" s="110"/>
      <c r="HO306" s="110"/>
      <c r="HP306" s="110"/>
      <c r="HQ306" s="110"/>
      <c r="HR306" s="110"/>
      <c r="HS306" s="110"/>
      <c r="HT306" s="110"/>
      <c r="HU306" s="110"/>
      <c r="HV306" s="110"/>
      <c r="HW306" s="110"/>
      <c r="HX306" s="110"/>
      <c r="HY306" s="110"/>
      <c r="HZ306" s="110"/>
      <c r="IA306" s="110"/>
      <c r="IB306" s="110"/>
      <c r="IC306" s="110"/>
      <c r="ID306" s="110"/>
      <c r="IE306" s="110"/>
      <c r="IF306" s="110"/>
      <c r="IG306" s="110"/>
      <c r="IH306" s="110"/>
      <c r="II306" s="110"/>
      <c r="IJ306" s="110"/>
      <c r="IK306" s="110"/>
      <c r="IL306" s="110"/>
      <c r="IM306" s="110"/>
      <c r="IN306" s="110"/>
      <c r="IO306" s="110"/>
      <c r="IP306" s="110"/>
      <c r="IQ306" s="110"/>
      <c r="IR306" s="110"/>
      <c r="IS306" s="110"/>
      <c r="IT306" s="110"/>
      <c r="IU306" s="110"/>
      <c r="IV306" s="110"/>
      <c r="IW306" s="110"/>
      <c r="IX306" s="110"/>
      <c r="IY306" s="110"/>
      <c r="IZ306" s="110"/>
      <c r="JA306" s="110"/>
      <c r="JB306" s="110"/>
      <c r="JC306" s="110"/>
      <c r="JD306" s="110"/>
      <c r="JE306" s="110"/>
      <c r="JF306" s="110"/>
      <c r="JG306" s="110"/>
      <c r="JH306" s="110"/>
      <c r="JI306" s="110"/>
      <c r="JJ306" s="110"/>
      <c r="JK306" s="110"/>
      <c r="JL306" s="110"/>
      <c r="JM306" s="110"/>
      <c r="JN306" s="110"/>
      <c r="JO306" s="110"/>
      <c r="JP306" s="110"/>
      <c r="JQ306" s="110"/>
      <c r="JR306" s="110"/>
      <c r="JS306" s="110"/>
      <c r="JT306" s="110"/>
      <c r="JU306" s="110"/>
      <c r="JV306" s="110"/>
      <c r="JW306" s="110"/>
      <c r="JX306" s="110"/>
      <c r="JY306" s="110"/>
      <c r="JZ306" s="110"/>
      <c r="KA306" s="110"/>
      <c r="KB306" s="110"/>
      <c r="KC306" s="110"/>
      <c r="KD306" s="110"/>
      <c r="KE306" s="110"/>
      <c r="KF306" s="110"/>
      <c r="KG306" s="110"/>
      <c r="KH306" s="110"/>
      <c r="KI306" s="110"/>
      <c r="KJ306" s="110"/>
      <c r="KK306" s="110"/>
      <c r="KL306" s="110"/>
      <c r="KM306" s="110"/>
      <c r="KN306" s="110"/>
      <c r="KO306" s="110"/>
      <c r="KP306" s="110"/>
      <c r="KQ306" s="110"/>
      <c r="KR306" s="110"/>
      <c r="KS306" s="110"/>
      <c r="KT306" s="110"/>
      <c r="KU306" s="110"/>
      <c r="KV306" s="110"/>
      <c r="KW306" s="110"/>
      <c r="KX306" s="110"/>
      <c r="KY306" s="110"/>
      <c r="KZ306" s="110"/>
      <c r="LA306" s="110"/>
      <c r="LB306" s="110"/>
      <c r="LC306" s="110"/>
      <c r="LD306" s="110"/>
      <c r="LE306" s="110"/>
      <c r="LF306" s="110"/>
      <c r="LG306" s="110"/>
      <c r="LH306" s="110"/>
      <c r="LI306" s="110"/>
      <c r="LJ306" s="110"/>
      <c r="LK306" s="110"/>
      <c r="LL306" s="110"/>
      <c r="LM306" s="110"/>
      <c r="LN306" s="110"/>
      <c r="LO306" s="110"/>
      <c r="LP306" s="110"/>
      <c r="LQ306" s="110"/>
      <c r="LR306" s="110"/>
      <c r="LS306" s="110"/>
      <c r="LT306" s="110"/>
      <c r="LU306" s="110"/>
      <c r="LV306" s="110"/>
      <c r="LW306" s="110"/>
      <c r="LX306" s="110"/>
      <c r="LY306" s="110"/>
      <c r="LZ306" s="110"/>
      <c r="MA306" s="110"/>
      <c r="MB306" s="110"/>
      <c r="MC306" s="110"/>
      <c r="MD306" s="110"/>
      <c r="ME306" s="110"/>
      <c r="MF306" s="110"/>
      <c r="MG306" s="110"/>
      <c r="MH306" s="110"/>
      <c r="MI306" s="110"/>
      <c r="MJ306" s="110"/>
      <c r="MK306" s="110"/>
      <c r="ML306" s="110"/>
      <c r="MM306" s="110"/>
      <c r="MN306" s="110"/>
      <c r="MO306" s="110"/>
      <c r="MP306" s="110"/>
      <c r="MQ306" s="110"/>
      <c r="MR306" s="110"/>
      <c r="MS306" s="110"/>
      <c r="MT306" s="110"/>
      <c r="MU306" s="110"/>
      <c r="MV306" s="110"/>
      <c r="MW306" s="110"/>
      <c r="MX306" s="110"/>
      <c r="MY306" s="110"/>
      <c r="MZ306" s="110"/>
      <c r="NA306" s="110"/>
      <c r="NB306" s="110"/>
      <c r="NC306" s="110"/>
      <c r="ND306" s="110"/>
      <c r="NE306" s="110"/>
      <c r="NF306" s="110"/>
      <c r="NG306" s="110"/>
      <c r="NH306" s="110"/>
      <c r="NI306" s="110"/>
      <c r="NJ306" s="110"/>
      <c r="NK306" s="110"/>
      <c r="NL306" s="110"/>
      <c r="NM306" s="110"/>
      <c r="NN306" s="110"/>
      <c r="NO306" s="110"/>
      <c r="NP306" s="110"/>
      <c r="NQ306" s="110"/>
      <c r="NR306" s="110"/>
      <c r="NS306" s="110"/>
      <c r="NT306" s="110"/>
      <c r="NU306" s="110"/>
      <c r="NV306" s="110"/>
      <c r="NW306" s="110"/>
      <c r="NX306" s="110"/>
      <c r="NY306" s="110"/>
      <c r="NZ306" s="110"/>
      <c r="OA306" s="110"/>
      <c r="OB306" s="110"/>
      <c r="OC306" s="110"/>
      <c r="OD306" s="110"/>
      <c r="OE306" s="110"/>
      <c r="OF306" s="110"/>
      <c r="OG306" s="110"/>
      <c r="OH306" s="110"/>
      <c r="OI306" s="110"/>
      <c r="OJ306" s="110"/>
      <c r="OK306" s="110"/>
      <c r="OL306" s="110"/>
      <c r="OM306" s="110"/>
      <c r="ON306" s="110"/>
      <c r="OO306" s="110"/>
      <c r="OP306" s="110"/>
      <c r="OQ306" s="110"/>
      <c r="OR306" s="110"/>
      <c r="OS306" s="110"/>
      <c r="OT306" s="110"/>
      <c r="OU306" s="110"/>
      <c r="OV306" s="110"/>
      <c r="OW306" s="110"/>
      <c r="OX306" s="110"/>
      <c r="OY306" s="110"/>
      <c r="OZ306" s="110"/>
      <c r="PA306" s="110"/>
      <c r="PB306" s="110"/>
      <c r="PC306" s="110"/>
      <c r="PD306" s="110"/>
      <c r="PE306" s="110"/>
      <c r="PF306" s="110"/>
      <c r="PG306" s="110"/>
      <c r="PH306" s="110"/>
      <c r="PI306" s="110"/>
      <c r="PJ306" s="110"/>
      <c r="PK306" s="110"/>
      <c r="PL306" s="110"/>
      <c r="PM306" s="110"/>
      <c r="PN306" s="110"/>
      <c r="PO306" s="110"/>
      <c r="PP306" s="110"/>
      <c r="PQ306" s="110"/>
      <c r="PR306" s="110"/>
      <c r="PS306" s="110"/>
      <c r="PT306" s="110"/>
      <c r="PU306" s="110"/>
      <c r="PV306" s="110"/>
      <c r="PW306" s="110"/>
      <c r="PX306" s="110"/>
      <c r="PY306" s="110"/>
      <c r="PZ306" s="110"/>
      <c r="QA306" s="110"/>
      <c r="QB306" s="110"/>
      <c r="QC306" s="110"/>
      <c r="QD306" s="110"/>
      <c r="QE306" s="110"/>
      <c r="QF306" s="110"/>
      <c r="QG306" s="110"/>
      <c r="QH306" s="110"/>
      <c r="QI306" s="110"/>
      <c r="QJ306" s="110"/>
      <c r="QK306" s="110"/>
      <c r="QL306" s="110"/>
      <c r="QM306" s="110"/>
      <c r="QN306" s="110"/>
      <c r="QO306" s="110"/>
      <c r="QP306" s="110"/>
      <c r="QQ306" s="110"/>
      <c r="QR306" s="110"/>
      <c r="QS306" s="110"/>
      <c r="QT306" s="110"/>
      <c r="QU306" s="110"/>
      <c r="QV306" s="110"/>
      <c r="QW306" s="110"/>
      <c r="QX306" s="110"/>
      <c r="QY306" s="110"/>
      <c r="QZ306" s="110"/>
      <c r="RA306" s="110"/>
      <c r="RB306" s="110"/>
      <c r="RC306" s="110"/>
      <c r="RD306" s="110"/>
      <c r="RE306" s="110"/>
      <c r="RF306" s="110"/>
      <c r="RG306" s="110"/>
      <c r="RH306" s="110"/>
      <c r="RI306" s="110"/>
      <c r="RJ306" s="110"/>
      <c r="RK306" s="110"/>
      <c r="RL306" s="110"/>
      <c r="RM306" s="110"/>
      <c r="RN306" s="110"/>
      <c r="RO306" s="110"/>
      <c r="RP306" s="110"/>
      <c r="RQ306" s="110"/>
      <c r="RR306" s="110"/>
      <c r="RS306" s="110"/>
      <c r="RT306" s="110"/>
      <c r="RU306" s="110"/>
      <c r="RV306" s="110"/>
      <c r="RW306" s="110"/>
      <c r="RX306" s="110"/>
      <c r="RY306" s="110"/>
      <c r="RZ306" s="110"/>
      <c r="SA306" s="110"/>
      <c r="SB306" s="110"/>
      <c r="SC306" s="110"/>
      <c r="SD306" s="110"/>
      <c r="SE306" s="110"/>
      <c r="SF306" s="110"/>
      <c r="SG306" s="110"/>
      <c r="SH306" s="110"/>
      <c r="SI306" s="110"/>
      <c r="SJ306" s="110"/>
      <c r="SK306" s="110"/>
      <c r="SL306" s="110"/>
      <c r="SM306" s="110"/>
      <c r="SN306" s="110"/>
      <c r="SO306" s="110"/>
      <c r="SP306" s="110"/>
      <c r="SQ306" s="110"/>
      <c r="SR306" s="110"/>
      <c r="SS306" s="110"/>
      <c r="ST306" s="110"/>
      <c r="SU306" s="110"/>
      <c r="SV306" s="110"/>
      <c r="SW306" s="110"/>
      <c r="SX306" s="110"/>
      <c r="SY306" s="110"/>
      <c r="SZ306" s="110"/>
      <c r="TA306" s="110"/>
      <c r="TB306" s="110"/>
      <c r="TC306" s="110"/>
      <c r="TD306" s="110"/>
      <c r="TE306" s="110"/>
      <c r="TF306" s="110"/>
      <c r="TG306" s="110"/>
      <c r="TH306" s="110"/>
      <c r="TI306" s="110"/>
      <c r="TJ306" s="110"/>
      <c r="TK306" s="110"/>
      <c r="TL306" s="110"/>
      <c r="TM306" s="110"/>
      <c r="TN306" s="110"/>
      <c r="TO306" s="110"/>
      <c r="TP306" s="110"/>
      <c r="TQ306" s="110"/>
      <c r="TR306" s="110"/>
      <c r="TS306" s="110"/>
      <c r="TT306" s="110"/>
      <c r="TU306" s="110"/>
      <c r="TV306" s="110"/>
      <c r="TW306" s="110"/>
      <c r="TX306" s="110"/>
      <c r="TY306" s="110"/>
      <c r="TZ306" s="110"/>
      <c r="UA306" s="110"/>
      <c r="UB306" s="110"/>
      <c r="UC306" s="110"/>
      <c r="UD306" s="110"/>
      <c r="UE306" s="110"/>
      <c r="UF306" s="110"/>
      <c r="UG306" s="110"/>
      <c r="UH306" s="110"/>
      <c r="UI306" s="110"/>
      <c r="UJ306" s="110"/>
      <c r="UK306" s="110"/>
      <c r="UL306" s="110"/>
      <c r="UM306" s="110"/>
      <c r="UN306" s="110"/>
      <c r="UO306" s="110"/>
      <c r="UP306" s="110"/>
      <c r="UQ306" s="110"/>
      <c r="UR306" s="110"/>
      <c r="US306" s="110"/>
      <c r="UT306" s="110"/>
      <c r="UU306" s="110"/>
      <c r="UV306" s="110"/>
      <c r="UW306" s="110"/>
      <c r="UX306" s="110"/>
      <c r="UY306" s="110"/>
      <c r="UZ306" s="110"/>
      <c r="VA306" s="110"/>
      <c r="VB306" s="110"/>
      <c r="VC306" s="110"/>
      <c r="VD306" s="110"/>
      <c r="VE306" s="110"/>
      <c r="VF306" s="110"/>
      <c r="VG306" s="110"/>
      <c r="VH306" s="110"/>
      <c r="VI306" s="110"/>
      <c r="VJ306" s="110"/>
      <c r="VK306" s="110"/>
      <c r="VL306" s="110"/>
      <c r="VM306" s="110"/>
      <c r="VN306" s="110"/>
      <c r="VO306" s="110"/>
      <c r="VP306" s="110"/>
      <c r="VQ306" s="110"/>
      <c r="VR306" s="110"/>
      <c r="VS306" s="110"/>
      <c r="VT306" s="110"/>
      <c r="VU306" s="110"/>
      <c r="VV306" s="110"/>
      <c r="VW306" s="110"/>
      <c r="VX306" s="110"/>
      <c r="VY306" s="110"/>
      <c r="VZ306" s="110"/>
      <c r="WA306" s="110"/>
      <c r="WB306" s="110"/>
      <c r="WC306" s="110"/>
      <c r="WD306" s="110"/>
      <c r="WE306" s="110"/>
      <c r="WF306" s="110"/>
      <c r="WG306" s="110"/>
      <c r="WH306" s="110"/>
      <c r="WI306" s="110"/>
      <c r="WJ306" s="110"/>
      <c r="WK306" s="110"/>
      <c r="WL306" s="110"/>
      <c r="WM306" s="110"/>
      <c r="WN306" s="110"/>
      <c r="WO306" s="110"/>
      <c r="WP306" s="110"/>
      <c r="WQ306" s="110"/>
      <c r="WR306" s="110"/>
      <c r="WS306" s="110"/>
      <c r="WT306" s="110"/>
      <c r="WU306" s="110"/>
      <c r="WV306" s="110"/>
      <c r="WW306" s="110"/>
      <c r="WX306" s="110"/>
      <c r="WY306" s="110"/>
      <c r="WZ306" s="110"/>
      <c r="XA306" s="110"/>
      <c r="XB306" s="110"/>
      <c r="XC306" s="110"/>
      <c r="XD306" s="110"/>
      <c r="XE306" s="110"/>
      <c r="XF306" s="110"/>
      <c r="XG306" s="110"/>
      <c r="XH306" s="110"/>
      <c r="XI306" s="110"/>
      <c r="XJ306" s="110"/>
      <c r="XK306" s="110"/>
      <c r="XL306" s="110"/>
      <c r="XM306" s="110"/>
      <c r="XN306" s="110"/>
      <c r="XO306" s="110"/>
      <c r="XP306" s="110"/>
      <c r="XQ306" s="110"/>
      <c r="XR306" s="110"/>
      <c r="XS306" s="110"/>
      <c r="XT306" s="110"/>
      <c r="XU306" s="110"/>
      <c r="XV306" s="110"/>
      <c r="XW306" s="110"/>
      <c r="XX306" s="110"/>
      <c r="XY306" s="110"/>
      <c r="XZ306" s="110"/>
      <c r="YA306" s="110"/>
      <c r="YB306" s="110"/>
      <c r="YC306" s="110"/>
      <c r="YD306" s="110"/>
      <c r="YE306" s="110"/>
      <c r="YF306" s="110"/>
      <c r="YG306" s="110"/>
      <c r="YH306" s="110"/>
      <c r="YI306" s="110"/>
      <c r="YJ306" s="110"/>
      <c r="YK306" s="110"/>
      <c r="YL306" s="110"/>
      <c r="YM306" s="110"/>
      <c r="YN306" s="110"/>
      <c r="YO306" s="110"/>
      <c r="YP306" s="110"/>
      <c r="YQ306" s="110"/>
      <c r="YR306" s="110"/>
      <c r="YS306" s="110"/>
      <c r="YT306" s="110"/>
      <c r="YU306" s="110"/>
      <c r="YV306" s="110"/>
      <c r="YW306" s="110"/>
      <c r="YX306" s="110"/>
      <c r="YY306" s="110"/>
      <c r="YZ306" s="110"/>
      <c r="ZA306" s="110"/>
      <c r="ZB306" s="110"/>
      <c r="ZC306" s="110"/>
      <c r="ZD306" s="110"/>
      <c r="ZE306" s="110"/>
      <c r="ZF306" s="110"/>
      <c r="ZG306" s="110"/>
      <c r="ZH306" s="110"/>
      <c r="ZI306" s="110"/>
      <c r="ZJ306" s="110"/>
      <c r="ZK306" s="110"/>
      <c r="ZL306" s="110"/>
      <c r="ZM306" s="110"/>
      <c r="ZN306" s="110"/>
      <c r="ZO306" s="110"/>
      <c r="ZP306" s="110"/>
      <c r="ZQ306" s="110"/>
      <c r="ZR306" s="110"/>
      <c r="ZS306" s="110"/>
      <c r="ZT306" s="110"/>
      <c r="ZU306" s="110"/>
      <c r="ZV306" s="110"/>
      <c r="ZW306" s="110"/>
      <c r="ZX306" s="110"/>
      <c r="ZY306" s="110"/>
      <c r="ZZ306" s="110"/>
      <c r="AAA306" s="110"/>
      <c r="AAB306" s="110"/>
      <c r="AAC306" s="110"/>
      <c r="AAD306" s="110"/>
      <c r="AAE306" s="110"/>
      <c r="AAF306" s="110"/>
      <c r="AAG306" s="110"/>
      <c r="AAH306" s="110"/>
      <c r="AAI306" s="110"/>
      <c r="AAJ306" s="110"/>
      <c r="AAK306" s="110"/>
      <c r="AAL306" s="110"/>
      <c r="AAM306" s="110"/>
      <c r="AAN306" s="110"/>
      <c r="AAO306" s="110"/>
      <c r="AAP306" s="110"/>
      <c r="AAQ306" s="110"/>
      <c r="AAR306" s="110"/>
      <c r="AAS306" s="110"/>
      <c r="AAT306" s="110"/>
      <c r="AAU306" s="110"/>
      <c r="AAV306" s="110"/>
      <c r="AAW306" s="110"/>
      <c r="AAX306" s="110"/>
      <c r="AAY306" s="110"/>
      <c r="AAZ306" s="110"/>
      <c r="ABA306" s="110"/>
      <c r="ABB306" s="110"/>
      <c r="ABC306" s="110"/>
      <c r="ABD306" s="110"/>
      <c r="ABE306" s="110"/>
      <c r="ABF306" s="110"/>
      <c r="ABG306" s="110"/>
      <c r="ABH306" s="110"/>
      <c r="ABI306" s="110"/>
      <c r="ABJ306" s="110"/>
      <c r="ABK306" s="110"/>
      <c r="ABL306" s="110"/>
      <c r="ABM306" s="110"/>
      <c r="ABN306" s="110"/>
      <c r="ABO306" s="110"/>
      <c r="ABP306" s="110"/>
      <c r="ABQ306" s="110"/>
      <c r="ABR306" s="110"/>
      <c r="ABS306" s="110"/>
      <c r="ABT306" s="110"/>
      <c r="ABU306" s="110"/>
      <c r="ABV306" s="110"/>
    </row>
    <row r="307" spans="1:750" ht="4.5" customHeight="1"/>
    <row r="308" spans="1:750" s="104" customFormat="1" ht="15.75" thickBot="1">
      <c r="A308" s="78" t="s">
        <v>18</v>
      </c>
      <c r="B308" s="75"/>
      <c r="C308" s="75"/>
      <c r="D308" s="75"/>
      <c r="E308" s="76" t="s">
        <v>3</v>
      </c>
      <c r="F308" s="87">
        <f>SUM(F9:F306)</f>
        <v>12081996983</v>
      </c>
      <c r="G308" s="88"/>
      <c r="H308" s="76" t="s">
        <v>3</v>
      </c>
      <c r="I308" s="87">
        <f>SUM(I9:I306)</f>
        <v>665782993</v>
      </c>
      <c r="J308" s="87"/>
      <c r="K308" s="76" t="s">
        <v>3</v>
      </c>
      <c r="L308" s="87">
        <f>SUM(L9:L306)</f>
        <v>1336145003</v>
      </c>
      <c r="M308" s="87"/>
      <c r="N308" s="76" t="s">
        <v>3</v>
      </c>
      <c r="O308" s="87">
        <f>SUM(O9:O306)</f>
        <v>409425005</v>
      </c>
      <c r="P308" s="87"/>
      <c r="Q308" s="76" t="s">
        <v>3</v>
      </c>
      <c r="R308" s="87">
        <f>SUM(R9:R306)</f>
        <v>140229592</v>
      </c>
      <c r="S308" s="76" t="s">
        <v>3</v>
      </c>
      <c r="T308" s="87">
        <f>SUM(T9:T306)</f>
        <v>2551582593</v>
      </c>
      <c r="U308" s="87"/>
      <c r="V308" s="88"/>
      <c r="W308" s="76" t="s">
        <v>3</v>
      </c>
      <c r="X308" s="87">
        <f>SUM(X9:X306)</f>
        <v>0</v>
      </c>
      <c r="Y308" s="87"/>
      <c r="Z308" s="76" t="s">
        <v>3</v>
      </c>
      <c r="AA308" s="87">
        <f>SUM(AA9:AA306)</f>
        <v>0</v>
      </c>
      <c r="AB308" s="87"/>
      <c r="AC308" s="76" t="s">
        <v>3</v>
      </c>
      <c r="AD308" s="87">
        <f>SUM(AD9:AD306)</f>
        <v>140229550</v>
      </c>
      <c r="AE308" s="87"/>
      <c r="AF308" s="76" t="s">
        <v>3</v>
      </c>
      <c r="AG308" s="87">
        <f>SUM(AG9:AG306)</f>
        <v>140229550</v>
      </c>
      <c r="AH308" s="88"/>
      <c r="AI308" s="76" t="s">
        <v>3</v>
      </c>
      <c r="AJ308" s="87">
        <f>SUM(AJ9:AJ306)</f>
        <v>3492613398</v>
      </c>
      <c r="AK308" s="87"/>
      <c r="AL308" s="76" t="s">
        <v>3</v>
      </c>
      <c r="AM308" s="87">
        <f>SUM(AM9:AM306)</f>
        <v>483</v>
      </c>
      <c r="AN308" s="87"/>
      <c r="AO308" s="76" t="s">
        <v>3</v>
      </c>
      <c r="AP308" s="87">
        <f>SUM(AP9:AP306)</f>
        <v>3492613881</v>
      </c>
      <c r="AQ308" s="102"/>
      <c r="AR308" s="102"/>
      <c r="AS308" s="102"/>
      <c r="AT308" s="102"/>
    </row>
    <row r="309" spans="1:750" s="86" customFormat="1" ht="15.75" thickTop="1">
      <c r="A309" s="111"/>
      <c r="F309" s="89"/>
      <c r="L309" s="89"/>
      <c r="O309" s="103"/>
      <c r="R309" s="89"/>
      <c r="T309" s="89"/>
      <c r="X309" s="89"/>
      <c r="AD309" s="89"/>
      <c r="AG309" s="89"/>
      <c r="AJ309" s="89"/>
      <c r="AM309" s="89"/>
      <c r="AP309" s="89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  <c r="DK309" s="85"/>
      <c r="DL309" s="85"/>
      <c r="DM309" s="85"/>
      <c r="DN309" s="85"/>
      <c r="DO309" s="85"/>
      <c r="DP309" s="85"/>
      <c r="DQ309" s="85"/>
      <c r="DR309" s="85"/>
      <c r="DS309" s="85"/>
      <c r="DT309" s="85"/>
      <c r="DU309" s="85"/>
      <c r="DV309" s="85"/>
      <c r="DW309" s="85"/>
      <c r="DX309" s="85"/>
      <c r="DY309" s="85"/>
      <c r="DZ309" s="85"/>
      <c r="EA309" s="85"/>
      <c r="EB309" s="85"/>
      <c r="EC309" s="85"/>
      <c r="ED309" s="85"/>
      <c r="EE309" s="85"/>
      <c r="EF309" s="85"/>
      <c r="EG309" s="85"/>
      <c r="EH309" s="85"/>
      <c r="EI309" s="85"/>
      <c r="EJ309" s="85"/>
      <c r="EK309" s="85"/>
      <c r="EL309" s="85"/>
      <c r="EM309" s="85"/>
      <c r="EN309" s="85"/>
      <c r="EO309" s="85"/>
      <c r="EP309" s="85"/>
      <c r="EQ309" s="85"/>
      <c r="ER309" s="85"/>
      <c r="ES309" s="85"/>
      <c r="ET309" s="85"/>
      <c r="EU309" s="85"/>
      <c r="EV309" s="85"/>
      <c r="EW309" s="85"/>
      <c r="EX309" s="85"/>
      <c r="EY309" s="85"/>
      <c r="EZ309" s="85"/>
      <c r="FA309" s="85"/>
      <c r="FB309" s="85"/>
      <c r="FC309" s="85"/>
      <c r="FD309" s="85"/>
      <c r="FE309" s="85"/>
      <c r="FF309" s="85"/>
      <c r="FG309" s="85"/>
      <c r="FH309" s="85"/>
      <c r="FI309" s="85"/>
      <c r="FJ309" s="85"/>
      <c r="FK309" s="85"/>
      <c r="FL309" s="85"/>
      <c r="FM309" s="85"/>
      <c r="FN309" s="85"/>
      <c r="FO309" s="85"/>
      <c r="FP309" s="85"/>
      <c r="FQ309" s="85"/>
      <c r="FR309" s="85"/>
      <c r="FS309" s="85"/>
      <c r="FT309" s="85"/>
      <c r="FU309" s="85"/>
      <c r="FV309" s="85"/>
      <c r="FW309" s="85"/>
      <c r="FX309" s="85"/>
      <c r="FY309" s="85"/>
      <c r="FZ309" s="85"/>
      <c r="GA309" s="85"/>
      <c r="GB309" s="85"/>
      <c r="GC309" s="85"/>
      <c r="GD309" s="85"/>
      <c r="GE309" s="85"/>
      <c r="GF309" s="85"/>
      <c r="GG309" s="85"/>
      <c r="GH309" s="85"/>
      <c r="GI309" s="85"/>
      <c r="GJ309" s="85"/>
      <c r="GK309" s="85"/>
      <c r="GL309" s="85"/>
      <c r="GM309" s="85"/>
      <c r="GN309" s="85"/>
      <c r="GO309" s="85"/>
      <c r="GP309" s="85"/>
      <c r="GQ309" s="85"/>
      <c r="GR309" s="85"/>
      <c r="GS309" s="85"/>
      <c r="GT309" s="85"/>
      <c r="GU309" s="85"/>
      <c r="GV309" s="85"/>
      <c r="GW309" s="85"/>
      <c r="GX309" s="85"/>
      <c r="GY309" s="85"/>
      <c r="GZ309" s="85"/>
      <c r="HA309" s="85"/>
      <c r="HB309" s="85"/>
      <c r="HC309" s="85"/>
      <c r="HD309" s="85"/>
      <c r="HE309" s="85"/>
      <c r="HF309" s="85"/>
      <c r="HG309" s="85"/>
      <c r="HH309" s="85"/>
      <c r="HI309" s="85"/>
      <c r="HJ309" s="85"/>
      <c r="HK309" s="85"/>
      <c r="HL309" s="85"/>
      <c r="HM309" s="85"/>
      <c r="HN309" s="85"/>
      <c r="HO309" s="85"/>
      <c r="HP309" s="85"/>
      <c r="HQ309" s="85"/>
      <c r="HR309" s="85"/>
      <c r="HS309" s="85"/>
      <c r="HT309" s="85"/>
      <c r="HU309" s="85"/>
      <c r="HV309" s="85"/>
      <c r="HW309" s="85"/>
      <c r="HX309" s="85"/>
      <c r="HY309" s="85"/>
      <c r="HZ309" s="85"/>
      <c r="IA309" s="85"/>
      <c r="IB309" s="85"/>
      <c r="IC309" s="85"/>
      <c r="ID309" s="85"/>
      <c r="IE309" s="85"/>
      <c r="IF309" s="85"/>
      <c r="IG309" s="85"/>
      <c r="IH309" s="85"/>
      <c r="II309" s="85"/>
      <c r="IJ309" s="85"/>
      <c r="IK309" s="85"/>
      <c r="IL309" s="85"/>
      <c r="IM309" s="85"/>
      <c r="IN309" s="85"/>
      <c r="IO309" s="85"/>
      <c r="IP309" s="85"/>
      <c r="IQ309" s="85"/>
      <c r="IR309" s="85"/>
      <c r="IS309" s="85"/>
      <c r="IT309" s="85"/>
      <c r="IU309" s="85"/>
      <c r="IV309" s="85"/>
      <c r="IW309" s="85"/>
      <c r="IX309" s="85"/>
      <c r="IY309" s="85"/>
      <c r="IZ309" s="85"/>
      <c r="JA309" s="85"/>
      <c r="JB309" s="85"/>
      <c r="JC309" s="85"/>
      <c r="JD309" s="85"/>
      <c r="JE309" s="85"/>
      <c r="JF309" s="85"/>
      <c r="JG309" s="85"/>
      <c r="JH309" s="85"/>
      <c r="JI309" s="85"/>
      <c r="JJ309" s="85"/>
      <c r="JK309" s="85"/>
      <c r="JL309" s="85"/>
      <c r="JM309" s="85"/>
      <c r="JN309" s="85"/>
      <c r="JO309" s="85"/>
      <c r="JP309" s="85"/>
      <c r="JQ309" s="85"/>
      <c r="JR309" s="85"/>
      <c r="JS309" s="85"/>
      <c r="JT309" s="85"/>
      <c r="JU309" s="85"/>
      <c r="JV309" s="85"/>
      <c r="JW309" s="85"/>
      <c r="JX309" s="85"/>
      <c r="JY309" s="85"/>
      <c r="JZ309" s="85"/>
      <c r="KA309" s="85"/>
      <c r="KB309" s="85"/>
      <c r="KC309" s="85"/>
      <c r="KD309" s="85"/>
      <c r="KE309" s="85"/>
      <c r="KF309" s="85"/>
      <c r="KG309" s="85"/>
      <c r="KH309" s="85"/>
      <c r="KI309" s="85"/>
      <c r="KJ309" s="85"/>
      <c r="KK309" s="85"/>
      <c r="KL309" s="85"/>
      <c r="KM309" s="85"/>
      <c r="KN309" s="85"/>
      <c r="KO309" s="85"/>
      <c r="KP309" s="85"/>
      <c r="KQ309" s="85"/>
      <c r="KR309" s="85"/>
      <c r="KS309" s="85"/>
      <c r="KT309" s="85"/>
      <c r="KU309" s="85"/>
      <c r="KV309" s="85"/>
      <c r="KW309" s="85"/>
      <c r="KX309" s="85"/>
      <c r="KY309" s="85"/>
      <c r="KZ309" s="85"/>
      <c r="LA309" s="85"/>
      <c r="LB309" s="85"/>
      <c r="LC309" s="85"/>
      <c r="LD309" s="85"/>
      <c r="LE309" s="85"/>
      <c r="LF309" s="85"/>
      <c r="LG309" s="85"/>
      <c r="LH309" s="85"/>
      <c r="LI309" s="85"/>
      <c r="LJ309" s="85"/>
      <c r="LK309" s="85"/>
      <c r="LL309" s="85"/>
      <c r="LM309" s="85"/>
      <c r="LN309" s="85"/>
      <c r="LO309" s="85"/>
      <c r="LP309" s="85"/>
      <c r="LQ309" s="85"/>
      <c r="LR309" s="85"/>
      <c r="LS309" s="85"/>
      <c r="LT309" s="85"/>
      <c r="LU309" s="85"/>
      <c r="LV309" s="85"/>
      <c r="LW309" s="85"/>
      <c r="LX309" s="85"/>
      <c r="LY309" s="85"/>
      <c r="LZ309" s="85"/>
      <c r="MA309" s="85"/>
      <c r="MB309" s="85"/>
      <c r="MC309" s="85"/>
      <c r="MD309" s="85"/>
      <c r="ME309" s="85"/>
      <c r="MF309" s="85"/>
      <c r="MG309" s="85"/>
      <c r="MH309" s="85"/>
      <c r="MI309" s="85"/>
      <c r="MJ309" s="85"/>
      <c r="MK309" s="85"/>
      <c r="ML309" s="85"/>
      <c r="MM309" s="85"/>
      <c r="MN309" s="85"/>
      <c r="MO309" s="85"/>
      <c r="MP309" s="85"/>
      <c r="MQ309" s="85"/>
      <c r="MR309" s="85"/>
      <c r="MS309" s="85"/>
      <c r="MT309" s="85"/>
      <c r="MU309" s="85"/>
      <c r="MV309" s="85"/>
      <c r="MW309" s="85"/>
      <c r="MX309" s="85"/>
      <c r="MY309" s="85"/>
      <c r="MZ309" s="85"/>
      <c r="NA309" s="85"/>
      <c r="NB309" s="85"/>
      <c r="NC309" s="85"/>
      <c r="ND309" s="85"/>
      <c r="NE309" s="85"/>
      <c r="NF309" s="85"/>
      <c r="NG309" s="85"/>
      <c r="NH309" s="85"/>
      <c r="NI309" s="85"/>
      <c r="NJ309" s="85"/>
      <c r="NK309" s="85"/>
      <c r="NL309" s="85"/>
      <c r="NM309" s="85"/>
      <c r="NN309" s="85"/>
      <c r="NO309" s="85"/>
      <c r="NP309" s="85"/>
      <c r="NQ309" s="85"/>
      <c r="NR309" s="85"/>
      <c r="NS309" s="85"/>
      <c r="NT309" s="85"/>
      <c r="NU309" s="85"/>
      <c r="NV309" s="85"/>
      <c r="NW309" s="85"/>
      <c r="NX309" s="85"/>
      <c r="NY309" s="85"/>
      <c r="NZ309" s="85"/>
      <c r="OA309" s="85"/>
      <c r="OB309" s="85"/>
      <c r="OC309" s="85"/>
      <c r="OD309" s="85"/>
      <c r="OE309" s="85"/>
      <c r="OF309" s="85"/>
      <c r="OG309" s="85"/>
      <c r="OH309" s="85"/>
      <c r="OI309" s="85"/>
      <c r="OJ309" s="85"/>
      <c r="OK309" s="85"/>
      <c r="OL309" s="85"/>
      <c r="OM309" s="85"/>
      <c r="ON309" s="85"/>
      <c r="OO309" s="85"/>
      <c r="OP309" s="85"/>
      <c r="OQ309" s="85"/>
      <c r="OR309" s="85"/>
      <c r="OS309" s="85"/>
      <c r="OT309" s="85"/>
      <c r="OU309" s="85"/>
      <c r="OV309" s="85"/>
      <c r="OW309" s="85"/>
      <c r="OX309" s="85"/>
      <c r="OY309" s="85"/>
      <c r="OZ309" s="85"/>
      <c r="PA309" s="85"/>
      <c r="PB309" s="85"/>
      <c r="PC309" s="85"/>
      <c r="PD309" s="85"/>
      <c r="PE309" s="85"/>
      <c r="PF309" s="85"/>
      <c r="PG309" s="85"/>
      <c r="PH309" s="85"/>
      <c r="PI309" s="85"/>
      <c r="PJ309" s="85"/>
      <c r="PK309" s="85"/>
      <c r="PL309" s="85"/>
      <c r="PM309" s="85"/>
      <c r="PN309" s="85"/>
      <c r="PO309" s="85"/>
      <c r="PP309" s="85"/>
      <c r="PQ309" s="85"/>
      <c r="PR309" s="85"/>
      <c r="PS309" s="85"/>
      <c r="PT309" s="85"/>
      <c r="PU309" s="85"/>
      <c r="PV309" s="85"/>
      <c r="PW309" s="85"/>
      <c r="PX309" s="85"/>
      <c r="PY309" s="85"/>
      <c r="PZ309" s="85"/>
      <c r="QA309" s="85"/>
      <c r="QB309" s="85"/>
      <c r="QC309" s="85"/>
      <c r="QD309" s="85"/>
      <c r="QE309" s="85"/>
      <c r="QF309" s="85"/>
      <c r="QG309" s="85"/>
      <c r="QH309" s="85"/>
      <c r="QI309" s="85"/>
      <c r="QJ309" s="85"/>
      <c r="QK309" s="85"/>
      <c r="QL309" s="85"/>
      <c r="QM309" s="85"/>
      <c r="QN309" s="85"/>
      <c r="QO309" s="85"/>
      <c r="QP309" s="85"/>
      <c r="QQ309" s="85"/>
      <c r="QR309" s="85"/>
      <c r="QS309" s="85"/>
      <c r="QT309" s="85"/>
      <c r="QU309" s="85"/>
      <c r="QV309" s="85"/>
      <c r="QW309" s="85"/>
      <c r="QX309" s="85"/>
      <c r="QY309" s="85"/>
      <c r="QZ309" s="85"/>
      <c r="RA309" s="85"/>
      <c r="RB309" s="85"/>
      <c r="RC309" s="85"/>
      <c r="RD309" s="85"/>
      <c r="RE309" s="85"/>
      <c r="RF309" s="85"/>
      <c r="RG309" s="85"/>
      <c r="RH309" s="85"/>
      <c r="RI309" s="85"/>
      <c r="RJ309" s="85"/>
      <c r="RK309" s="85"/>
      <c r="RL309" s="85"/>
      <c r="RM309" s="85"/>
      <c r="RN309" s="85"/>
      <c r="RO309" s="85"/>
      <c r="RP309" s="85"/>
      <c r="RQ309" s="85"/>
      <c r="RR309" s="85"/>
      <c r="RS309" s="85"/>
      <c r="RT309" s="85"/>
      <c r="RU309" s="85"/>
      <c r="RV309" s="85"/>
      <c r="RW309" s="85"/>
      <c r="RX309" s="85"/>
      <c r="RY309" s="85"/>
      <c r="RZ309" s="85"/>
      <c r="SA309" s="85"/>
      <c r="SB309" s="85"/>
      <c r="SC309" s="85"/>
      <c r="SD309" s="85"/>
      <c r="SE309" s="85"/>
      <c r="SF309" s="85"/>
      <c r="SG309" s="85"/>
      <c r="SH309" s="85"/>
      <c r="SI309" s="85"/>
      <c r="SJ309" s="85"/>
      <c r="SK309" s="85"/>
      <c r="SL309" s="85"/>
      <c r="SM309" s="85"/>
      <c r="SN309" s="85"/>
      <c r="SO309" s="85"/>
      <c r="SP309" s="85"/>
      <c r="SQ309" s="85"/>
      <c r="SR309" s="85"/>
      <c r="SS309" s="85"/>
      <c r="ST309" s="85"/>
      <c r="SU309" s="85"/>
      <c r="SV309" s="85"/>
      <c r="SW309" s="85"/>
      <c r="SX309" s="85"/>
      <c r="SY309" s="85"/>
      <c r="SZ309" s="85"/>
      <c r="TA309" s="85"/>
      <c r="TB309" s="85"/>
      <c r="TC309" s="85"/>
      <c r="TD309" s="85"/>
      <c r="TE309" s="85"/>
      <c r="TF309" s="85"/>
      <c r="TG309" s="85"/>
      <c r="TH309" s="85"/>
      <c r="TI309" s="85"/>
      <c r="TJ309" s="85"/>
      <c r="TK309" s="85"/>
      <c r="TL309" s="85"/>
      <c r="TM309" s="85"/>
      <c r="TN309" s="85"/>
      <c r="TO309" s="85"/>
      <c r="TP309" s="85"/>
      <c r="TQ309" s="85"/>
      <c r="TR309" s="85"/>
      <c r="TS309" s="85"/>
      <c r="TT309" s="85"/>
      <c r="TU309" s="85"/>
      <c r="TV309" s="85"/>
      <c r="TW309" s="85"/>
      <c r="TX309" s="85"/>
      <c r="TY309" s="85"/>
      <c r="TZ309" s="85"/>
      <c r="UA309" s="85"/>
      <c r="UB309" s="85"/>
      <c r="UC309" s="85"/>
      <c r="UD309" s="85"/>
      <c r="UE309" s="85"/>
      <c r="UF309" s="85"/>
      <c r="UG309" s="85"/>
      <c r="UH309" s="85"/>
      <c r="UI309" s="85"/>
      <c r="UJ309" s="85"/>
      <c r="UK309" s="85"/>
      <c r="UL309" s="85"/>
      <c r="UM309" s="85"/>
      <c r="UN309" s="85"/>
      <c r="UO309" s="85"/>
      <c r="UP309" s="85"/>
      <c r="UQ309" s="85"/>
      <c r="UR309" s="85"/>
      <c r="US309" s="85"/>
      <c r="UT309" s="85"/>
      <c r="UU309" s="85"/>
      <c r="UV309" s="85"/>
      <c r="UW309" s="85"/>
      <c r="UX309" s="85"/>
      <c r="UY309" s="85"/>
      <c r="UZ309" s="85"/>
      <c r="VA309" s="85"/>
      <c r="VB309" s="85"/>
      <c r="VC309" s="85"/>
      <c r="VD309" s="85"/>
      <c r="VE309" s="85"/>
      <c r="VF309" s="85"/>
      <c r="VG309" s="85"/>
      <c r="VH309" s="85"/>
      <c r="VI309" s="85"/>
      <c r="VJ309" s="85"/>
      <c r="VK309" s="85"/>
      <c r="VL309" s="85"/>
      <c r="VM309" s="85"/>
      <c r="VN309" s="85"/>
      <c r="VO309" s="85"/>
      <c r="VP309" s="85"/>
      <c r="VQ309" s="85"/>
      <c r="VR309" s="85"/>
      <c r="VS309" s="85"/>
      <c r="VT309" s="85"/>
      <c r="VU309" s="85"/>
      <c r="VV309" s="85"/>
      <c r="VW309" s="85"/>
      <c r="VX309" s="85"/>
      <c r="VY309" s="85"/>
      <c r="VZ309" s="85"/>
      <c r="WA309" s="85"/>
      <c r="WB309" s="85"/>
      <c r="WC309" s="85"/>
      <c r="WD309" s="85"/>
      <c r="WE309" s="85"/>
      <c r="WF309" s="85"/>
      <c r="WG309" s="85"/>
      <c r="WH309" s="85"/>
      <c r="WI309" s="85"/>
      <c r="WJ309" s="85"/>
      <c r="WK309" s="85"/>
      <c r="WL309" s="85"/>
      <c r="WM309" s="85"/>
      <c r="WN309" s="85"/>
      <c r="WO309" s="85"/>
      <c r="WP309" s="85"/>
      <c r="WQ309" s="85"/>
      <c r="WR309" s="85"/>
      <c r="WS309" s="85"/>
      <c r="WT309" s="85"/>
      <c r="WU309" s="85"/>
      <c r="WV309" s="85"/>
      <c r="WW309" s="85"/>
      <c r="WX309" s="85"/>
      <c r="WY309" s="85"/>
      <c r="WZ309" s="85"/>
      <c r="XA309" s="85"/>
      <c r="XB309" s="85"/>
      <c r="XC309" s="85"/>
      <c r="XD309" s="85"/>
      <c r="XE309" s="85"/>
      <c r="XF309" s="85"/>
      <c r="XG309" s="85"/>
      <c r="XH309" s="85"/>
      <c r="XI309" s="85"/>
      <c r="XJ309" s="85"/>
      <c r="XK309" s="85"/>
      <c r="XL309" s="85"/>
      <c r="XM309" s="85"/>
      <c r="XN309" s="85"/>
      <c r="XO309" s="85"/>
      <c r="XP309" s="85"/>
      <c r="XQ309" s="85"/>
      <c r="XR309" s="85"/>
      <c r="XS309" s="85"/>
      <c r="XT309" s="85"/>
      <c r="XU309" s="85"/>
      <c r="XV309" s="85"/>
      <c r="XW309" s="85"/>
      <c r="XX309" s="85"/>
      <c r="XY309" s="85"/>
      <c r="XZ309" s="85"/>
      <c r="YA309" s="85"/>
      <c r="YB309" s="85"/>
      <c r="YC309" s="85"/>
      <c r="YD309" s="85"/>
      <c r="YE309" s="85"/>
      <c r="YF309" s="85"/>
      <c r="YG309" s="85"/>
      <c r="YH309" s="85"/>
      <c r="YI309" s="85"/>
      <c r="YJ309" s="85"/>
      <c r="YK309" s="85"/>
      <c r="YL309" s="85"/>
      <c r="YM309" s="85"/>
      <c r="YN309" s="85"/>
      <c r="YO309" s="85"/>
      <c r="YP309" s="85"/>
      <c r="YQ309" s="85"/>
      <c r="YR309" s="85"/>
      <c r="YS309" s="85"/>
      <c r="YT309" s="85"/>
      <c r="YU309" s="85"/>
      <c r="YV309" s="85"/>
      <c r="YW309" s="85"/>
      <c r="YX309" s="85"/>
      <c r="YY309" s="85"/>
      <c r="YZ309" s="85"/>
      <c r="ZA309" s="85"/>
      <c r="ZB309" s="85"/>
      <c r="ZC309" s="85"/>
      <c r="ZD309" s="85"/>
      <c r="ZE309" s="85"/>
      <c r="ZF309" s="85"/>
      <c r="ZG309" s="85"/>
      <c r="ZH309" s="85"/>
      <c r="ZI309" s="85"/>
      <c r="ZJ309" s="85"/>
      <c r="ZK309" s="85"/>
      <c r="ZL309" s="85"/>
      <c r="ZM309" s="85"/>
      <c r="ZN309" s="85"/>
      <c r="ZO309" s="85"/>
      <c r="ZP309" s="85"/>
      <c r="ZQ309" s="85"/>
      <c r="ZR309" s="85"/>
      <c r="ZS309" s="85"/>
      <c r="ZT309" s="85"/>
      <c r="ZU309" s="85"/>
      <c r="ZV309" s="85"/>
      <c r="ZW309" s="85"/>
      <c r="ZX309" s="85"/>
      <c r="ZY309" s="85"/>
      <c r="ZZ309" s="85"/>
      <c r="AAA309" s="85"/>
      <c r="AAB309" s="85"/>
      <c r="AAC309" s="85"/>
      <c r="AAD309" s="85"/>
      <c r="AAE309" s="85"/>
      <c r="AAF309" s="85"/>
      <c r="AAG309" s="85"/>
      <c r="AAH309" s="85"/>
      <c r="AAI309" s="85"/>
      <c r="AAJ309" s="85"/>
      <c r="AAK309" s="85"/>
      <c r="AAL309" s="85"/>
      <c r="AAM309" s="85"/>
      <c r="AAN309" s="85"/>
      <c r="AAO309" s="85"/>
      <c r="AAP309" s="85"/>
      <c r="AAQ309" s="85"/>
      <c r="AAR309" s="85"/>
      <c r="AAS309" s="85"/>
      <c r="AAT309" s="85"/>
      <c r="AAU309" s="85"/>
      <c r="AAV309" s="85"/>
      <c r="AAW309" s="85"/>
      <c r="AAX309" s="85"/>
      <c r="AAY309" s="85"/>
      <c r="AAZ309" s="85"/>
      <c r="ABA309" s="85"/>
      <c r="ABB309" s="85"/>
      <c r="ABC309" s="85"/>
      <c r="ABD309" s="85"/>
      <c r="ABE309" s="85"/>
      <c r="ABF309" s="85"/>
      <c r="ABG309" s="85"/>
      <c r="ABH309" s="85"/>
      <c r="ABI309" s="85"/>
      <c r="ABJ309" s="85"/>
      <c r="ABK309" s="85"/>
      <c r="ABL309" s="85"/>
      <c r="ABM309" s="85"/>
      <c r="ABN309" s="85"/>
      <c r="ABO309" s="85"/>
      <c r="ABP309" s="85"/>
      <c r="ABQ309" s="85"/>
      <c r="ABR309" s="85"/>
      <c r="ABS309" s="85"/>
      <c r="ABT309" s="85"/>
      <c r="ABU309" s="85"/>
      <c r="ABV309" s="85"/>
    </row>
    <row r="310" spans="1:750">
      <c r="A310" s="1" t="s">
        <v>2</v>
      </c>
      <c r="B310" s="27"/>
      <c r="C310" s="78"/>
      <c r="D310" s="78"/>
      <c r="E310" s="78"/>
      <c r="F310" s="32"/>
      <c r="G310" s="32"/>
      <c r="H310" s="32"/>
      <c r="I310" s="79"/>
      <c r="J310" s="79"/>
      <c r="K310" s="79"/>
      <c r="L310" s="79"/>
      <c r="M310" s="79"/>
      <c r="N310" s="79"/>
      <c r="O310" s="80"/>
      <c r="P310" s="79"/>
      <c r="Q310" s="79"/>
      <c r="R310" s="32"/>
      <c r="S310" s="32"/>
      <c r="T310" s="32"/>
      <c r="U310" s="32"/>
      <c r="V310" s="32"/>
      <c r="W310" s="32"/>
      <c r="X310" s="79"/>
      <c r="Y310" s="79"/>
      <c r="Z310" s="79"/>
      <c r="AA310" s="79"/>
      <c r="AB310" s="79"/>
      <c r="AC310" s="79"/>
      <c r="AD310" s="32"/>
      <c r="AE310" s="32"/>
      <c r="AF310" s="32"/>
      <c r="AG310" s="32"/>
      <c r="AH310" s="32"/>
      <c r="AI310" s="32"/>
      <c r="AJ310" s="79"/>
      <c r="AK310" s="79"/>
      <c r="AL310" s="79"/>
      <c r="AM310" s="80"/>
      <c r="AN310" s="80"/>
      <c r="AO310" s="80"/>
      <c r="AP310" s="80"/>
    </row>
  </sheetData>
  <mergeCells count="18">
    <mergeCell ref="AI7:AJ7"/>
    <mergeCell ref="AL7:AM7"/>
    <mergeCell ref="AO7:AP7"/>
    <mergeCell ref="S7:T7"/>
    <mergeCell ref="W7:X7"/>
    <mergeCell ref="Z7:AA7"/>
    <mergeCell ref="AC7:AD7"/>
    <mergeCell ref="AF7:AG7"/>
    <mergeCell ref="E7:F7"/>
    <mergeCell ref="H7:I7"/>
    <mergeCell ref="K7:L7"/>
    <mergeCell ref="N7:O7"/>
    <mergeCell ref="Q7:R7"/>
    <mergeCell ref="A3:C3"/>
    <mergeCell ref="AM3:AP3"/>
    <mergeCell ref="AI6:AP6"/>
    <mergeCell ref="H6:T6"/>
    <mergeCell ref="W6:AG6"/>
  </mergeCells>
  <printOptions horizontalCentered="1"/>
  <pageMargins left="0.25" right="0.35" top="0.375" bottom="0.75" header="0" footer="0.3"/>
  <pageSetup scale="50" fitToWidth="2" fitToHeight="0" pageOrder="overThenDown" orientation="portrait" r:id="rId1"/>
  <headerFooter scaleWithDoc="0" alignWithMargins="0"/>
  <rowBreaks count="3" manualBreakCount="3">
    <brk id="86" max="41" man="1"/>
    <brk id="164" max="41" man="1"/>
    <brk id="242" max="41" man="1"/>
  </rowBreaks>
  <colBreaks count="1" manualBreakCount="1">
    <brk id="21" min="5" max="3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2020 GASB 68 Allocation</vt:lpstr>
      <vt:lpstr>Pension Amounts by Employer</vt:lpstr>
      <vt:lpstr>'2020 GASB 68 Allocation'!PAGE1</vt:lpstr>
      <vt:lpstr>'2020 GASB 68 Allocation'!PAGE2</vt:lpstr>
      <vt:lpstr>'2020 GASB 68 Allocation'!Print_Area</vt:lpstr>
      <vt:lpstr>'Pension Amounts by Employer'!Print_Area</vt:lpstr>
      <vt:lpstr>'2020 GASB 68 Allocation'!Print_Area_MI</vt:lpstr>
      <vt:lpstr>'2020 GASB 68 Allocation'!Print_Titles</vt:lpstr>
      <vt:lpstr>'Pension Amounts by Employer'!Print_Titles</vt:lpstr>
      <vt:lpstr>'2020 GASB 68 Allocation'!TextRefCopy4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Lovitt</dc:creator>
  <cp:lastModifiedBy>Jacob Taitague</cp:lastModifiedBy>
  <cp:lastPrinted>2021-03-22T19:04:15Z</cp:lastPrinted>
  <dcterms:created xsi:type="dcterms:W3CDTF">2006-09-16T00:00:00Z</dcterms:created>
  <dcterms:modified xsi:type="dcterms:W3CDTF">2021-03-22T19:04:36Z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Refresh">
    <vt:bool>true</vt:bool>
  </op:property>
  <op:property fmtid="{D5CDD505-2E9C-101B-9397-08002B2CF9AE}" pid="3" name="Refresh97">
    <vt:bool>false</vt:bool>
  </op:property>
  <op:property fmtid="{D5CDD505-2E9C-101B-9397-08002B2CF9AE}" pid="4" name="Version">
    <vt:i4>20</vt:i4>
  </op:property>
  <op:property fmtid="{D5CDD505-2E9C-101B-9397-08002B2CF9AE}" pid="5" name="tabName">
    <vt:lpwstr>Reporting and Other Deliverables</vt:lpwstr>
  </op:property>
  <op:property fmtid="{D5CDD505-2E9C-101B-9397-08002B2CF9AE}" pid="6" name="tabIndex">
    <vt:lpwstr>0100</vt:lpwstr>
  </op:property>
  <op:property fmtid="{D5CDD505-2E9C-101B-9397-08002B2CF9AE}" pid="7" name="workpaperIndex">
    <vt:lpwstr>0100.17C</vt:lpwstr>
  </op:property>
</op:Properties>
</file>