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Pfx Engagement\WM\WorkPapers\{5AE0E924-3351-4DA2-85DB-5191420CD166}\{99720ED1-CF14-4CE4-B00E-64B690CB7067}\"/>
    </mc:Choice>
  </mc:AlternateContent>
  <xr:revisionPtr revIDLastSave="0" documentId="13_ncr:1_{E6090224-45E4-4471-BF6D-2A839CF2C943}" xr6:coauthVersionLast="36" xr6:coauthVersionMax="36" xr10:uidLastSave="{00000000-0000-0000-0000-000000000000}"/>
  <bookViews>
    <workbookView xWindow="240" yWindow="105" windowWidth="14805" windowHeight="8010" tabRatio="631" activeTab="1" xr2:uid="{00000000-000D-0000-FFFF-FFFF00000000}"/>
  </bookViews>
  <sheets>
    <sheet name="2021 GASB 75 Allocation" sheetId="11" r:id="rId1"/>
    <sheet name="OPEB Amounts by Employer" sheetId="8" r:id="rId2"/>
  </sheets>
  <externalReferences>
    <externalReference r:id="rId3"/>
    <externalReference r:id="rId4"/>
    <externalReference r:id="rId5"/>
  </externalReferences>
  <definedNames>
    <definedName name="AgencyCode" localSheetId="0">#REF!</definedName>
    <definedName name="AgencyCode" localSheetId="1">#REF!</definedName>
    <definedName name="AgencyCode">#REF!</definedName>
    <definedName name="Annuity" localSheetId="1">'[1]Assets Input'!$L$38:$L$57</definedName>
    <definedName name="Annuity">'[2]Assets Input'!$L$37:$L$56</definedName>
    <definedName name="AS2DocOpenMode" hidden="1">"AS2DocumentEdit"</definedName>
    <definedName name="EmployerRates" localSheetId="0">#REF!</definedName>
    <definedName name="EmployerRates" localSheetId="1">#REF!</definedName>
    <definedName name="EmployerRates">#REF!</definedName>
    <definedName name="EmployerRatesLEO" localSheetId="0">#REF!</definedName>
    <definedName name="EmployerRatesLEO" localSheetId="1">#REF!</definedName>
    <definedName name="EmployerRatesLEO">#REF!</definedName>
    <definedName name="PAGE1" localSheetId="0">'2021 GASB 75 Allocation'!$B$6:$G$38</definedName>
    <definedName name="PAGE1">#REF!</definedName>
    <definedName name="PAGE2" localSheetId="0">'2021 GASB 75 Allocation'!$D$95:$G$108</definedName>
    <definedName name="PAGE2">#REF!</definedName>
    <definedName name="Pension" localSheetId="1">'[1]Assets Input'!$L$61:$L$96</definedName>
    <definedName name="Pension">'[2]Assets Input'!$L$60:$L$95</definedName>
    <definedName name="_xlnm.Print_Area" localSheetId="0">'2021 GASB 75 Allocation'!$A$1:$J$313</definedName>
    <definedName name="_xlnm.Print_Area" localSheetId="1">'OPEB Amounts by Employer'!$A$6:$AP$322</definedName>
    <definedName name="Print_Area_MI" localSheetId="0">'2021 GASB 75 Allocation'!$D$1:$G$38</definedName>
    <definedName name="_xlnm.Print_Titles" localSheetId="0">'2021 GASB 75 Allocation'!$1:$8</definedName>
    <definedName name="_xlnm.Print_Titles" localSheetId="1">'OPEB Amounts by Employer'!$1:$8</definedName>
    <definedName name="ProValResults" localSheetId="0">#REF!</definedName>
    <definedName name="ProValResults">#REF!</definedName>
    <definedName name="TableData" localSheetId="0">#REF!</definedName>
    <definedName name="TableData">#REF!</definedName>
    <definedName name="TextRefCopy2" localSheetId="0">#REF!</definedName>
    <definedName name="TextRefCopy2">#REF!</definedName>
    <definedName name="TextRefCopy3" localSheetId="0">'[3]Schedule 3'!#REF!</definedName>
    <definedName name="TextRefCopy3">'[3]Schedule 3'!#REF!</definedName>
    <definedName name="TextRefCopy4" localSheetId="0">'2021 GASB 75 Allocation'!$A$2</definedName>
    <definedName name="TextRefCopy4">#REF!</definedName>
    <definedName name="TextRefCopyRangeCount" hidden="1">4</definedName>
    <definedName name="TypeAnnuity" localSheetId="1">'[1]Assets Input'!$K$38:$K$57</definedName>
    <definedName name="TypeAnnuity">'[2]Assets Input'!$K$37:$K$56</definedName>
    <definedName name="TypePension" localSheetId="1">'[1]Assets Input'!$K$61:$K$96</definedName>
    <definedName name="TypePension">'[2]Assets Input'!$K$60:$K$95</definedName>
    <definedName name="UnfundedData" localSheetId="0">#REF!</definedName>
    <definedName name="UnfundedData" localSheetId="1">#REF!</definedName>
    <definedName name="UnfundedData">#REF!</definedName>
    <definedName name="UnfundedLY" localSheetId="0">#REF!</definedName>
    <definedName name="UnfundedLY" localSheetId="1">#REF!</definedName>
    <definedName name="UnfundedLY">#REF!</definedName>
    <definedName name="UnfunedLYLEO" localSheetId="0">#REF!</definedName>
    <definedName name="UnfunedLYLEO">#REF!</definedName>
  </definedNames>
  <calcPr calcId="191029" fullPrecision="0"/>
</workbook>
</file>

<file path=xl/calcChain.xml><?xml version="1.0" encoding="utf-8"?>
<calcChain xmlns="http://schemas.openxmlformats.org/spreadsheetml/2006/main">
  <c r="AG320" i="8" l="1"/>
  <c r="AA320" i="8"/>
  <c r="J310" i="11" l="1"/>
  <c r="A3" i="8" l="1"/>
  <c r="AP320" i="8" l="1"/>
  <c r="AM320" i="8"/>
  <c r="AJ320" i="8"/>
  <c r="AD320" i="8"/>
  <c r="X320" i="8"/>
  <c r="U320" i="8"/>
  <c r="Q320" i="8"/>
  <c r="O320" i="8"/>
  <c r="L320" i="8"/>
  <c r="I320" i="8"/>
  <c r="F320" i="8"/>
  <c r="G310" i="11" l="1"/>
</calcChain>
</file>

<file path=xl/sharedStrings.xml><?xml version="1.0" encoding="utf-8"?>
<sst xmlns="http://schemas.openxmlformats.org/spreadsheetml/2006/main" count="674" uniqueCount="338">
  <si>
    <t>Total</t>
  </si>
  <si>
    <t>Employer</t>
  </si>
  <si>
    <t>Schedule of Employer Allocations</t>
  </si>
  <si>
    <t>The accompanying notes to the schedules are an integral part of this schedule.</t>
  </si>
  <si>
    <t>$</t>
  </si>
  <si>
    <t>Allocation</t>
  </si>
  <si>
    <t>Future Salary</t>
  </si>
  <si>
    <t>Number</t>
  </si>
  <si>
    <t xml:space="preserve">Present Value of </t>
  </si>
  <si>
    <t xml:space="preserve"> </t>
  </si>
  <si>
    <t>Employer Number</t>
  </si>
  <si>
    <t>Total Deferred Outflows of Resources</t>
  </si>
  <si>
    <t>Total Deferred Inflows of Resources</t>
  </si>
  <si>
    <t>Total for All Employers</t>
  </si>
  <si>
    <t>Deferred Outflows of Resources</t>
  </si>
  <si>
    <t>Changes of Assumptions</t>
  </si>
  <si>
    <t>Changes in Proportion and Differences Between Employer Contributions and Proportional Share of Contributions</t>
  </si>
  <si>
    <t>Deferred Inflows of Resources</t>
  </si>
  <si>
    <t>Net Amortization of Deferred Amounts from Changes in Proportion and Differences Between Employer Contributions and Proportional Share of Contributions</t>
  </si>
  <si>
    <t>Schedule of OPEB Amounts by Employer</t>
  </si>
  <si>
    <t>Net OPEB Liability</t>
  </si>
  <si>
    <t>Proportional Share of OPEB Expense</t>
  </si>
  <si>
    <t>Total Employer OPEB Expense</t>
  </si>
  <si>
    <t>Retiree Health Benefit Fund</t>
  </si>
  <si>
    <t>OPEB Expense</t>
  </si>
  <si>
    <t>NORTH CAROLINA EDUCATION LOTTERY</t>
  </si>
  <si>
    <t>DEPARTMENT OF JUSTICE</t>
  </si>
  <si>
    <t>OFFICE OF STATE AUDITOR</t>
  </si>
  <si>
    <t>DEPARTMENT OF NATURAL AND CULTURAL RESOURCES</t>
  </si>
  <si>
    <t>ADMINISTRATIVE OFFICE OF THE COURTS</t>
  </si>
  <si>
    <t>OFFICE OF ADMINISTRATIVE HEARINGS</t>
  </si>
  <si>
    <t>DEPARTMENT OF ADMINISTRATION</t>
  </si>
  <si>
    <t>OFFICE OF STATE BUDGET AND MANAGEMENT</t>
  </si>
  <si>
    <t>DEPARTMENT OF INFORMATION TECHNOLOGY</t>
  </si>
  <si>
    <t>NC SCHOOL OF SCIENCE AND MATHEMATICS</t>
  </si>
  <si>
    <t>NC DEPARTMENT OF MILITARY AND VETERANS AFFAIRS</t>
  </si>
  <si>
    <t>DEPARTMENT OF ENVIRONMENTAL QUALITY</t>
  </si>
  <si>
    <t>HOUSING FINANCE AGENCY OF NORTH CAROLINA</t>
  </si>
  <si>
    <t>WILDLIFE RESOURCES COMMISSION</t>
  </si>
  <si>
    <t>STATE BOARD OF ELECTIONS</t>
  </si>
  <si>
    <t>OFFICE OF GOVERNOR</t>
  </si>
  <si>
    <t>OFFICE OF LIEUTENANT GOVERNOR</t>
  </si>
  <si>
    <t>GENERAL ASSEMBLY</t>
  </si>
  <si>
    <t>DEPARTMENT OF HEALTH AND HUMAN SERVICES</t>
  </si>
  <si>
    <t>DEPARTMENT OF COMMERCE</t>
  </si>
  <si>
    <t>DEPARTMENT OF INSURANCE</t>
  </si>
  <si>
    <t>DEPARTMENT OF LABOR</t>
  </si>
  <si>
    <t>DEPARTMENT OF REVENUE</t>
  </si>
  <si>
    <t>DEPARTMENT OF SECRETARY OF STATE</t>
  </si>
  <si>
    <t>DEPARTMENT OF STATE TREASURER (w/o State Health Plan)</t>
  </si>
  <si>
    <t>DEPARTMENT OF STATE TREASURER (State Health Plan Only)</t>
  </si>
  <si>
    <t>DEPARTMENT OF AGRICULTURE AND CONSUMER SERVICES</t>
  </si>
  <si>
    <t>STATE BOARD OF BARBER EXAMINERS</t>
  </si>
  <si>
    <t>NORTH CAROLINA BOARD OF OPTICIANS</t>
  </si>
  <si>
    <t>NC STATE BOARD OF EXAMINERS OF PRACTICING PSYCHOLOGISTS</t>
  </si>
  <si>
    <t>COMMUNITY COLLEGE SYSTEM OFFICE</t>
  </si>
  <si>
    <t>DEPARTMENT OF PUBLIC SAFETY</t>
  </si>
  <si>
    <t>APPALACHIAN STATE UNIVERSITY</t>
  </si>
  <si>
    <t>NORTH CAROLINA SCHOOL OF THE ARTS</t>
  </si>
  <si>
    <t>EAST CAROLINA UNIVERSITY</t>
  </si>
  <si>
    <t>ELIZABETH CITY STATE UNIVERSITY</t>
  </si>
  <si>
    <t>FAYETTEVILLE STATE UNIVERSITY</t>
  </si>
  <si>
    <t>NORTH CAROLINA A&amp;T UNIVERSITY</t>
  </si>
  <si>
    <t>NORTH CAROLINA CENTRAL UNIVERSITY</t>
  </si>
  <si>
    <t>UNIVERSITY OF NORTH CAROLINA AT GREENSBORO</t>
  </si>
  <si>
    <t>UNIVERSITY OF NORTH CAROLINA AT PEMBROKE</t>
  </si>
  <si>
    <t>NC STATE UNIVERSITY</t>
  </si>
  <si>
    <t>UNC-GENERAL ADMINISTRATION (W/O SEAA)</t>
  </si>
  <si>
    <t>UNC-GENERAL ADMINISTRATION (SEAA ONLY)</t>
  </si>
  <si>
    <t>UNC HEALTH CARE SYSTEM</t>
  </si>
  <si>
    <t>UNIVERSITY OF NORTH CAROLINA PRESS</t>
  </si>
  <si>
    <t>WESTERN CAROLINA UNIVERSITY</t>
  </si>
  <si>
    <t>WINSTON-SALEM STATE UNIVERSITY</t>
  </si>
  <si>
    <t>DEPARTMENT OF PUBLIC INSTRUCTION</t>
  </si>
  <si>
    <t>UNIVERSITY OF NORTH CAROLINA AT ASHEVILLE</t>
  </si>
  <si>
    <t>UNIVERSITY OF NORTH CAROLINA AT CHARLOTTE</t>
  </si>
  <si>
    <t>UNIVERSITY OF NORTH CAROLINA AT WILMINGTON</t>
  </si>
  <si>
    <t>YANCEY COUNTY SCHOOLS</t>
  </si>
  <si>
    <t>ALAMANCE COUNTY SCHOOLS</t>
  </si>
  <si>
    <t>CLOVER GARDEN CHARTER SCHOOL</t>
  </si>
  <si>
    <t>RIVER MILL ACADEMY CHARTER</t>
  </si>
  <si>
    <t>THE HAWBRIDGE SCHOOL</t>
  </si>
  <si>
    <t>ALAMANCE COMMUNITY COLLEGE</t>
  </si>
  <si>
    <t>ALEXANDER COUNTY SCHOOLS</t>
  </si>
  <si>
    <t>ALLEGHANY COUNTY SCHOOLS</t>
  </si>
  <si>
    <t>ANSON COUNTY SCHOOLS</t>
  </si>
  <si>
    <t>SOUTH PIEDMONT COMMUNITY COLLEGE</t>
  </si>
  <si>
    <t>ASHE COUNTY SCHOOLS</t>
  </si>
  <si>
    <t>AVERY COUNTY SCHOOLS</t>
  </si>
  <si>
    <t>GRANDFATHER ACADEMY</t>
  </si>
  <si>
    <t>BEAUFORT COUNTY SCHOOLS</t>
  </si>
  <si>
    <t>BEAUFORT COUNTY COMMUNITY COLLEGE</t>
  </si>
  <si>
    <t>BERTIE COUNTY SCHOOLS</t>
  </si>
  <si>
    <t>BLADEN COUNTY SCHOOLS</t>
  </si>
  <si>
    <t>BLADEN COMMUNITY COLLEGE</t>
  </si>
  <si>
    <t>BRUNSWICK COUNTY SCHOOLS</t>
  </si>
  <si>
    <t>BRUNSWICK COMMUNITY COLLEGE</t>
  </si>
  <si>
    <t>BUNCOMBE COUNTY SCHOOLS</t>
  </si>
  <si>
    <t>FRANCINE DELANY NEW SCHOOL FOR CHILDREN</t>
  </si>
  <si>
    <t>EVERGREEN COMMUNITY CHARTER SCHOOL</t>
  </si>
  <si>
    <t>ASHEVILLE-BUNCOMBE TECHNICAL COLLEGE</t>
  </si>
  <si>
    <t>ASHEVILLE CITY SCHOOLS</t>
  </si>
  <si>
    <t>BURKE COUNTY SCHOOLS</t>
  </si>
  <si>
    <t>WESTERN PIEDMONT COMMUNITY COLLEGE</t>
  </si>
  <si>
    <t>CABARRUS COUNTY SCHOOLS</t>
  </si>
  <si>
    <t>CAROLINA INTERNATIONAL SCHOOL</t>
  </si>
  <si>
    <t>KANNAPOLIS CITY SCHOOLS</t>
  </si>
  <si>
    <t>CALDWELL COUNTY SCHOOLS</t>
  </si>
  <si>
    <t>CALDWELL COMMUNITY COLLEGE</t>
  </si>
  <si>
    <t>CAMDEN COUNTY SCHOOLS</t>
  </si>
  <si>
    <t>CARTERET COUNTY SCHOOLS</t>
  </si>
  <si>
    <t>CARTERET COMMUNITY COLLEGE</t>
  </si>
  <si>
    <t>CASWELL COUNTY SCHOOLS</t>
  </si>
  <si>
    <t>CATAWBA COUNTY SCHOOLS</t>
  </si>
  <si>
    <t>CATAWBA VALLEY COMMUNITY COLLEGE</t>
  </si>
  <si>
    <t>HICKORY CITY SCHOOLS</t>
  </si>
  <si>
    <t>NEWTON-CONOVER CITY SCHOOLS</t>
  </si>
  <si>
    <t>CHATHAM COUNTY SCHOOLS</t>
  </si>
  <si>
    <t>CHEROKEE COUNTY SCHOOLS</t>
  </si>
  <si>
    <t>TRI-COUNTY COMMUNITY COLLEGE</t>
  </si>
  <si>
    <t>EDENTON-CHOWAN COUNTY SCHOOLS</t>
  </si>
  <si>
    <t>CLAY COUNTY SCHOOLS</t>
  </si>
  <si>
    <t>CLEVELAND COUNTY SCHOOLS</t>
  </si>
  <si>
    <t>CLEVELAND TECHNICAL COLLEGE</t>
  </si>
  <si>
    <t>COLUMBUS COUNTY SCHOOLS</t>
  </si>
  <si>
    <t>SOUTHEASTERN COMMUNITY COLLEGE</t>
  </si>
  <si>
    <t>WHITEVILLE CITY SCHOOLS</t>
  </si>
  <si>
    <t>NEW BERN/CRAVEN COUNTY BOARD OF EDUCATION</t>
  </si>
  <si>
    <t>CRAVEN COMMUNITY COLLEGE</t>
  </si>
  <si>
    <t>CUMBERLAND COUNTY SCHOOLS</t>
  </si>
  <si>
    <t>FAYETTEVILLE TECHNICAL COMMUNITY COLLEGE</t>
  </si>
  <si>
    <t>CURRITUCK COUNTY SCHOOLS</t>
  </si>
  <si>
    <t>DARE COUNTY SCHOOLS</t>
  </si>
  <si>
    <t>DAVIDSON COUNTY SCHOOLS</t>
  </si>
  <si>
    <t>INVEST COLLEGIATE CHARTER (DAVIDSON)</t>
  </si>
  <si>
    <t>DISCOVERY CHARTER</t>
  </si>
  <si>
    <t>DAVIDSON COUNTY COMMUNITY COLLEGE</t>
  </si>
  <si>
    <t>LEXINGTON CITY SCHOOLS</t>
  </si>
  <si>
    <t>THOMASVILLE CITY SCHOOLS</t>
  </si>
  <si>
    <t>DAVIE COUNTY SCHOOLS</t>
  </si>
  <si>
    <t>NORTHEAST REGIONAL SCHOOL FOR BIOTECHNOLOGY</t>
  </si>
  <si>
    <t>CORNERSTONE ACADEMY</t>
  </si>
  <si>
    <t>DUPLIN COUNTY SCHOOLS</t>
  </si>
  <si>
    <t>JAMES SPRUNT TECHNICAL COLLEGE</t>
  </si>
  <si>
    <t>DURHAM PUBLIC SCHOOLS</t>
  </si>
  <si>
    <t>CENTRAL PARK SCHOOL FOR CHILDREN</t>
  </si>
  <si>
    <t>HEALTHY START ACADEMY</t>
  </si>
  <si>
    <t>VOYAGER ACADEMY</t>
  </si>
  <si>
    <t>DURHAM TECHNICAL INSTITUTE</t>
  </si>
  <si>
    <t>BEAR GRASS CHARTER SCHOOL</t>
  </si>
  <si>
    <t>INVEST COLLEGIATE CHARTER (BUNCOMBE)</t>
  </si>
  <si>
    <t>PIONEER SPRINGS COMMUNITY CHARTER</t>
  </si>
  <si>
    <t>EDGECOMBE COUNTY SCHOOLS</t>
  </si>
  <si>
    <t>EDGECOMBE TECHNICAL COLLEGE</t>
  </si>
  <si>
    <t>WINSTON-SALEM-FORSYTH COUNTY SCHOOLS</t>
  </si>
  <si>
    <t>ARTS BASED ELEMENTARY CHARTER</t>
  </si>
  <si>
    <t>FORSYTH TECHNICAL INSTITUTE</t>
  </si>
  <si>
    <t>FRANKLIN COUNTY SCHOOLS</t>
  </si>
  <si>
    <t>A CHILDS GARDEN CHARTER (AKA CROSS CREEK CHARTER)</t>
  </si>
  <si>
    <t>GASTON COUNTY SCHOOLS</t>
  </si>
  <si>
    <t>GASTON COLLEGE</t>
  </si>
  <si>
    <t>GATES COUNTY SCHOOLS</t>
  </si>
  <si>
    <t>GRAHAM COUNTY SCHOOLS</t>
  </si>
  <si>
    <t>GRANVILLE COUNTY SCHOOLS AND OXFORD ORPHANAGE</t>
  </si>
  <si>
    <t>GREENE COUNTY SCHOOLS</t>
  </si>
  <si>
    <t>GUILFORD COUNTY SCHOOLS</t>
  </si>
  <si>
    <t>GUILFORD TECHNICAL COMMUNITY COLLEGE</t>
  </si>
  <si>
    <t>HALIFAX COUNTY SCHOOLS</t>
  </si>
  <si>
    <t>HALIFAX COMMUNITY COLLEGE</t>
  </si>
  <si>
    <t>ROANOKE RAPIDS CITY SCHOOLS</t>
  </si>
  <si>
    <t>WELDON CITY SCHOOLS</t>
  </si>
  <si>
    <t>HARNETT COUNTY SCHOOLS</t>
  </si>
  <si>
    <t>HAYWOOD COUNTY SCHOOLS</t>
  </si>
  <si>
    <t>HAYWOOD TECHNICAL COLLEGE</t>
  </si>
  <si>
    <t>HENDERSON COUNTY SCHOOLS</t>
  </si>
  <si>
    <t>MOUNTAIN COMMUNITY SCHOOL</t>
  </si>
  <si>
    <t>BLUE RIDGE COMMUNITY COLLEGE</t>
  </si>
  <si>
    <t>HERTFORD COUNTY SCHOOLS</t>
  </si>
  <si>
    <t>ROANOKE-CHOWAN COMMUNITY COLLEGE</t>
  </si>
  <si>
    <t>HOKE COUNTY SCHOOLS</t>
  </si>
  <si>
    <t>HYDE COUNTY SCHOOLS</t>
  </si>
  <si>
    <t>IREDELL COUNTY SCHOOLS</t>
  </si>
  <si>
    <t>AMERICAN RENAISSANCE MIDDLE SCHOOL</t>
  </si>
  <si>
    <t>SUCCESS INSTITUTE</t>
  </si>
  <si>
    <t>MITCHELL COMMUNITY COLLEGE</t>
  </si>
  <si>
    <t>MOORESVILLE CITY SCHOOLS</t>
  </si>
  <si>
    <t>JACKSON COUNTY SCHOOLS</t>
  </si>
  <si>
    <t>SOUTHWESTERN COMMUNITY COLLEGE</t>
  </si>
  <si>
    <t>JOHNSTON COUNTY SCHOOLS</t>
  </si>
  <si>
    <t>JOHNSTON TECHNICAL COLLEGE</t>
  </si>
  <si>
    <t>NEUSE CHARTER SCHOOL</t>
  </si>
  <si>
    <t>JONES COUNTY SCHOOLS</t>
  </si>
  <si>
    <t>SANFORD-LEE COUNTY BOARD OF EDUCATION</t>
  </si>
  <si>
    <t>CENTRAL CAROLINA COMMUNITY COLLEGE</t>
  </si>
  <si>
    <t>LENOIR COUNTY SCHOOLS</t>
  </si>
  <si>
    <t>CHILDRENS VILLAGE ACADEMY</t>
  </si>
  <si>
    <t>LENOIR COUNTY COMMUNITY COLLEGE</t>
  </si>
  <si>
    <t>LINCOLN COUNTY SCHOOLS</t>
  </si>
  <si>
    <t>MACON COUNTY SCHOOLS</t>
  </si>
  <si>
    <t>MADISON COUNTY SCHOOLS</t>
  </si>
  <si>
    <t>MARTIN COUNTY SCHOOLS</t>
  </si>
  <si>
    <t>MARTIN COMMUNITY COLLEGE</t>
  </si>
  <si>
    <t>MCDOWELL COUNTY SCHOOLS</t>
  </si>
  <si>
    <t>MCDOWELL TECHNICAL COLLEGE</t>
  </si>
  <si>
    <t>CHARLOTTE-MECKLENBURG COUNTY SCHOOLS</t>
  </si>
  <si>
    <t>COMMUNITY SCHOOL OF DAVIDSON</t>
  </si>
  <si>
    <t>CORVIAN COMMUNITY SCHOOL</t>
  </si>
  <si>
    <t>CENTRAL PIEDMONT COMMUNITY COLLEGE</t>
  </si>
  <si>
    <t>LAKE NORMAN CHARTER SCHOOL</t>
  </si>
  <si>
    <t>SOCRATES ACADEMY</t>
  </si>
  <si>
    <t>PINE LAKE PREP CHARTER</t>
  </si>
  <si>
    <t>CHARLOTTE SECONDARY CHARTER</t>
  </si>
  <si>
    <t>MITCHELL COUNTY SCHOOLS</t>
  </si>
  <si>
    <t>KIPP CHARLOTTE CHARTER</t>
  </si>
  <si>
    <t>MAYLAND TECHNICAL COLLEGE</t>
  </si>
  <si>
    <t>MONTGOMERY COUNTY SCHOOLS</t>
  </si>
  <si>
    <t>MONTGOMERY COMMUNITY COLLEGE</t>
  </si>
  <si>
    <t>MOORE COUNTY SCHOOLS</t>
  </si>
  <si>
    <t>ACADEMY OF MOORE COUNTY</t>
  </si>
  <si>
    <t>STARS CHARTER SCHOOL</t>
  </si>
  <si>
    <t>THE NORTH CAROLINA LEADERSHIP ACADEMY</t>
  </si>
  <si>
    <t>SANDHILLS COMMUNITY COLLEGE</t>
  </si>
  <si>
    <t>NASH-ROCKY MOUNT SCHOOLS</t>
  </si>
  <si>
    <t>NASH TECHNICAL COLLEGE</t>
  </si>
  <si>
    <t>NEW HANOVER COUNTY SCHOOLS</t>
  </si>
  <si>
    <t>CAPE FEAR CENTER FOR INQUIRY</t>
  </si>
  <si>
    <t>WILMINGTON PREP ACADEMY</t>
  </si>
  <si>
    <t>CAPE FEAR COMMUNITY COLLEGE</t>
  </si>
  <si>
    <t>NORTHAMPTON COUNTY SCHOOLS</t>
  </si>
  <si>
    <t>GASTON COLLEGE PREPARATORY CHARTER</t>
  </si>
  <si>
    <t>ONSLOW COUNTY SCHOOLS</t>
  </si>
  <si>
    <t>ZECA SCHOOL OF THE ARTS AND TECHNOLOGY</t>
  </si>
  <si>
    <t>COASTAL CAROLINA COMMUNITY COLLEGE</t>
  </si>
  <si>
    <t>ORANGE COUNTY SCHOOLS</t>
  </si>
  <si>
    <t>ORANGE CHARTER SCHOOL</t>
  </si>
  <si>
    <t>CHAPEL HILL - CARBORO CITY SCHOOLS</t>
  </si>
  <si>
    <t>PAMLICO COUNTY SCHOOLS</t>
  </si>
  <si>
    <t>ARAPAHOE CHARTER SCHOOL</t>
  </si>
  <si>
    <t>PAMLICO COMMUNITY COLLEGE</t>
  </si>
  <si>
    <t>ELIZABETH CITY AND PASQUOTANK COUNTY SCHOOLS</t>
  </si>
  <si>
    <t>N.E. ACADEMY OF AEROSPACE &amp; ADVANCED TECHNOLOGY</t>
  </si>
  <si>
    <t>COLLEGE OF THE ALBEMARLE</t>
  </si>
  <si>
    <t>PENDER COUNTY SCHOOLS</t>
  </si>
  <si>
    <t>PERQUIMANS COUNTY SCHOOLS</t>
  </si>
  <si>
    <t>PERSON COUNTY SCHOOLS</t>
  </si>
  <si>
    <t>ROXBORO COMMUNITY SCHOOL</t>
  </si>
  <si>
    <t>PIEDMONT COMMUNITY COLLEGE</t>
  </si>
  <si>
    <t>PITT COUNTY SCHOOLS</t>
  </si>
  <si>
    <t>PITT COMMUNITY COLLEGE</t>
  </si>
  <si>
    <t>POLK COUNTY SCHOOLS</t>
  </si>
  <si>
    <t>RANDOLPH COUNTY SCHOOLS</t>
  </si>
  <si>
    <t>UWHARRIE CHARTER ACADEMY</t>
  </si>
  <si>
    <t>RANDOLPH COMMUNITY COLLEGE</t>
  </si>
  <si>
    <t>ASHEBORO CITY SCHOOLS</t>
  </si>
  <si>
    <t>RICHMOND COUNTY SCHOOLS</t>
  </si>
  <si>
    <t>RICHMOND TECHNICAL COLLEGE</t>
  </si>
  <si>
    <t>ROBESON COUNTY SCHOOLS</t>
  </si>
  <si>
    <t>SOUTHEASTERN ACADEMY CHARTER SCHOOL</t>
  </si>
  <si>
    <t>ROBESON COMMUNITY COLLEGE</t>
  </si>
  <si>
    <t>ROCKINGHAM COUNTY SCHOOLS</t>
  </si>
  <si>
    <t>BETHANY COMMUNITY MIDDLE SCHOOL</t>
  </si>
  <si>
    <t>ROCKINGHAM COMMUNITY COLLEGE</t>
  </si>
  <si>
    <t>ROWAN-SALISBURY SCHOOL SYSTEM</t>
  </si>
  <si>
    <t>ROWAN-CABARRUS COMMUNITY COLLEGE</t>
  </si>
  <si>
    <t>RUTHERFORD COUNTY SCHOOLS</t>
  </si>
  <si>
    <t>ISOTHERMAL COMMUNITY COLLEGE</t>
  </si>
  <si>
    <t>SAMPSON COUNTY SCHOOLS</t>
  </si>
  <si>
    <t>SAMPSON COMMUNITY COLLEGE</t>
  </si>
  <si>
    <t>CLINTON CITY SCHOOLS</t>
  </si>
  <si>
    <t>SCOTLAND COUNTY SCHOOLS</t>
  </si>
  <si>
    <t>STANLY COUNTY SCHOOLS</t>
  </si>
  <si>
    <t>GRAY STONE DAY SCHOOL</t>
  </si>
  <si>
    <t>STANLY COMMUNITY COLLEGE</t>
  </si>
  <si>
    <t>STOKES COUNTY SCHOOLS</t>
  </si>
  <si>
    <t>SURRY COUNTY SCHOOLS</t>
  </si>
  <si>
    <t>BRIDGES CHARTER SCHOOLS</t>
  </si>
  <si>
    <t>MILLENNIUM CHARTER ACADEMY</t>
  </si>
  <si>
    <t>SURRY COMMUNITY COLLEGE</t>
  </si>
  <si>
    <t>MOUNT AIRY CITY SCHOOLS</t>
  </si>
  <si>
    <t>ELKIN CITY SCHOOLS</t>
  </si>
  <si>
    <t>SWAIN COUNTY SCHOOLS</t>
  </si>
  <si>
    <t>MOUNTAIN DISCOVERY CHARTER</t>
  </si>
  <si>
    <t>TRANSYLVANIA COUNTY SCHOOLS</t>
  </si>
  <si>
    <t>BREVARD ACADEMY CHARTER SCHOOL</t>
  </si>
  <si>
    <t>TYRRELL COUNTY SCHOOLS</t>
  </si>
  <si>
    <t>UNION COUNTY SCHOOLS</t>
  </si>
  <si>
    <t>VANCE COUNTY SCHOOLS</t>
  </si>
  <si>
    <t>VANCE CHARTER SCHOOL</t>
  </si>
  <si>
    <t>VANCE-GRANVILLE COMMUNITY COLLEGE</t>
  </si>
  <si>
    <t>WAKE COUNTY SCHOOLS</t>
  </si>
  <si>
    <t>ENDEAVOR CHARTER SCHOOL</t>
  </si>
  <si>
    <t>SOUTHERN WAKE ACADEMY</t>
  </si>
  <si>
    <t>WAKE TECHNICAL COLLEGE</t>
  </si>
  <si>
    <t>EAST WAKE ACADEMY</t>
  </si>
  <si>
    <t>CASA ESPERANZA MONTESSORI</t>
  </si>
  <si>
    <t>NORTH CAROLINA INNOVATIVE SCHOOL DISTRICT</t>
  </si>
  <si>
    <t>WARREN COUNTY SCHOOLS</t>
  </si>
  <si>
    <t>HALIWA-SAPONI TRIBAL CHARTER</t>
  </si>
  <si>
    <t>WASHINGTON COUNTY SCHOOLS</t>
  </si>
  <si>
    <t>HENDERSON COLLEGIATE CHARTER SCHOOL</t>
  </si>
  <si>
    <t>WATAUGA COUNTY SCHOOLS</t>
  </si>
  <si>
    <t>TWO RIVERS COMMUNITY SCHOOL</t>
  </si>
  <si>
    <t>WAYNE COUNTY SCHOOLS</t>
  </si>
  <si>
    <t>WAYNE COMMUNITY COLLEGE</t>
  </si>
  <si>
    <t>WILKES COUNTY SCHOOLS</t>
  </si>
  <si>
    <t>PINNACLE CLASSICAL ACADEMY</t>
  </si>
  <si>
    <t>WILKES COMMUNITY COLLEGE</t>
  </si>
  <si>
    <t>WILSON COUNTY SCHOOLS</t>
  </si>
  <si>
    <t>WILSON COMMUNITY COLLEGE</t>
  </si>
  <si>
    <t>YADKIN COUNTY SCHOOLS</t>
  </si>
  <si>
    <t>CONSOLIDATED JUDICIAL RETIREMENT SYSTEM</t>
  </si>
  <si>
    <t>HIGHWAY - ADMINISTRATIVE (w/o Global Transpark or Ports Authority)</t>
  </si>
  <si>
    <t>HIGHWAY - ADMINISTRATIVE (Global Transpark Only)</t>
  </si>
  <si>
    <t>HIGHWAY - ADMINISTRATIVE (PORTS AUTHORITY ONLY)</t>
  </si>
  <si>
    <t>LEGISLATIVE RETIREMENT SYSTEM</t>
  </si>
  <si>
    <t>BLADEN COUNTY</t>
  </si>
  <si>
    <t>TOWN OF SUNSET BEACH</t>
  </si>
  <si>
    <t>TOWN OF BILTMORE FOREST</t>
  </si>
  <si>
    <t>TOWN OF BLACK MOUNTAIN</t>
  </si>
  <si>
    <t>RUTHERFORD COUNTY</t>
  </si>
  <si>
    <t>RUTHERFORD POLK MCDOWELL DIST BOARD OF HEALTH</t>
  </si>
  <si>
    <t>TOWN OF FOREST CITY</t>
  </si>
  <si>
    <t>TOWN OF LAKE LURE</t>
  </si>
  <si>
    <t>WASHINGTON COUNTY</t>
  </si>
  <si>
    <t>TOWN OF BLOWING ROCK</t>
  </si>
  <si>
    <t>TOWN OF BLACK CREEK</t>
  </si>
  <si>
    <t>As of and For the Year Ended June 30, 2021</t>
  </si>
  <si>
    <t>OFFICE OF STATE CONTROLLER</t>
  </si>
  <si>
    <t>UNC-CHAPEL HILL CB1260</t>
  </si>
  <si>
    <t>NC REAL ESTATE COMMISSION</t>
  </si>
  <si>
    <t>NC AUCTIONEERS LICENSING BOARD</t>
  </si>
  <si>
    <t>KIPP HALIFAX COLLEGE PREP CHARTER</t>
  </si>
  <si>
    <t>COMMUNITY CHARTER SCHOOL</t>
  </si>
  <si>
    <t>KENNEDY CHARTER</t>
  </si>
  <si>
    <t>FERNLEAF COMMUNITY CHARTER</t>
  </si>
  <si>
    <t>Differences Between Expected and Actual Experience</t>
  </si>
  <si>
    <t>ALAMANCE COMMUNITY SCHOOLS</t>
  </si>
  <si>
    <t>Net Differences Between Projected and Actual Earnings on Plan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</si>
</sst>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[$-409]mmmm\ d\,\ yyyy;@"/>
    <numFmt numFmtId="167" formatCode="_(* #,##0_);_(* \(#,##0\);_(* &quot;-&quot;????_);_(@_)"/>
    <numFmt numFmtId="168" formatCode="#,##0.00000000000_);\(#,##0.00000000000\)"/>
    <numFmt numFmtId="169" formatCode="0.0000%"/>
    <numFmt numFmtId="170" formatCode="0.00%;[Red]\(0.00%\);\ 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</font>
    <font>
      <b/>
      <i/>
      <sz val="18"/>
      <name val="Times New Roman"/>
      <family val="1"/>
    </font>
    <font>
      <b/>
      <i/>
      <strike/>
      <sz val="16"/>
      <color indexed="10"/>
      <name val="Times New Roman"/>
      <family val="1"/>
    </font>
    <font>
      <b/>
      <i/>
      <sz val="16"/>
      <name val="Times New Roman"/>
      <family val="1"/>
    </font>
    <font>
      <sz val="16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trike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i/>
      <sz val="16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16"/>
      <name val="Arial"/>
      <family val="2"/>
    </font>
    <font>
      <b/>
      <i/>
      <sz val="14"/>
      <color indexed="8"/>
      <name val="Arial"/>
      <family val="2"/>
    </font>
    <font>
      <b/>
      <i/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4"/>
      <color indexed="12"/>
      <name val="Arial"/>
      <family val="2"/>
    </font>
    <font>
      <sz val="12"/>
      <color indexed="18"/>
      <name val="Arial"/>
      <family val="2"/>
    </font>
    <font>
      <sz val="10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B7FFD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darkGrid">
        <bgColor indexed="20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43">
    <xf numFmtId="0" fontId="0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37" fontId="5" fillId="0" borderId="0"/>
    <xf numFmtId="0" fontId="4" fillId="0" borderId="0"/>
    <xf numFmtId="37" fontId="5" fillId="0" borderId="0"/>
    <xf numFmtId="9" fontId="3" fillId="0" borderId="0" applyFont="0" applyFill="0" applyBorder="0" applyAlignment="0" applyProtection="0"/>
    <xf numFmtId="39" fontId="6" fillId="0" borderId="0"/>
    <xf numFmtId="39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4" applyNumberFormat="0" applyAlignment="0" applyProtection="0"/>
    <xf numFmtId="0" fontId="18" fillId="16" borderId="5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4" applyNumberFormat="0" applyAlignment="0" applyProtection="0"/>
    <xf numFmtId="0" fontId="25" fillId="0" borderId="9" applyNumberFormat="0" applyFill="0" applyAlignment="0" applyProtection="0"/>
    <xf numFmtId="0" fontId="26" fillId="7" borderId="0" applyNumberFormat="0" applyBorder="0" applyAlignment="0" applyProtection="0"/>
    <xf numFmtId="0" fontId="3" fillId="0" borderId="0"/>
    <xf numFmtId="0" fontId="4" fillId="0" borderId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39" fontId="43" fillId="0" borderId="0"/>
    <xf numFmtId="39" fontId="4" fillId="0" borderId="0"/>
    <xf numFmtId="39" fontId="44" fillId="0" borderId="0"/>
    <xf numFmtId="0" fontId="47" fillId="0" borderId="0"/>
    <xf numFmtId="43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6" fillId="0" borderId="0"/>
    <xf numFmtId="37" fontId="5" fillId="0" borderId="0"/>
    <xf numFmtId="37" fontId="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39" fontId="47" fillId="0" borderId="0"/>
    <xf numFmtId="39" fontId="4" fillId="0" borderId="0"/>
    <xf numFmtId="0" fontId="48" fillId="19" borderId="18" applyNumberFormat="0" applyBorder="0">
      <alignment horizontal="center"/>
    </xf>
    <xf numFmtId="0" fontId="49" fillId="0" borderId="0" applyFill="0" applyBorder="0" applyAlignment="0" applyProtection="0">
      <alignment horizontal="left"/>
    </xf>
    <xf numFmtId="43" fontId="46" fillId="0" borderId="0" applyFont="0" applyFill="0" applyBorder="0" applyAlignment="0" applyProtection="0"/>
    <xf numFmtId="0" fontId="54" fillId="19" borderId="0" applyNumberFormat="0" applyBorder="0">
      <alignment horizontal="centerContinuous"/>
    </xf>
    <xf numFmtId="0" fontId="55" fillId="19" borderId="19" applyNumberFormat="0" applyFont="0" applyBorder="0" applyAlignment="0" applyProtection="0">
      <alignment horizontal="center"/>
    </xf>
    <xf numFmtId="38" fontId="56" fillId="0" borderId="0" applyBorder="0">
      <alignment horizontal="right"/>
    </xf>
    <xf numFmtId="10" fontId="56" fillId="0" borderId="0" applyBorder="0">
      <alignment horizontal="right"/>
    </xf>
    <xf numFmtId="169" fontId="57" fillId="0" borderId="0" applyBorder="0">
      <alignment horizontal="right"/>
    </xf>
    <xf numFmtId="38" fontId="58" fillId="20" borderId="20" applyBorder="0" applyAlignment="0">
      <protection locked="0"/>
    </xf>
    <xf numFmtId="170" fontId="58" fillId="20" borderId="0" applyBorder="0" applyAlignment="0">
      <protection locked="0"/>
    </xf>
    <xf numFmtId="0" fontId="49" fillId="21" borderId="0" applyBorder="0"/>
    <xf numFmtId="0" fontId="49" fillId="22" borderId="21" applyNumberFormat="0" applyFont="0" applyBorder="0" applyAlignment="0" applyProtection="0">
      <alignment horizontal="centerContinuous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39" fontId="4" fillId="0" borderId="0"/>
    <xf numFmtId="0" fontId="59" fillId="0" borderId="0"/>
    <xf numFmtId="39" fontId="4" fillId="0" borderId="0"/>
    <xf numFmtId="43" fontId="1" fillId="0" borderId="0" applyFont="0" applyFill="0" applyBorder="0" applyAlignment="0" applyProtection="0"/>
    <xf numFmtId="0" fontId="17" fillId="15" borderId="4" applyNumberFormat="0" applyAlignment="0" applyProtection="0"/>
    <xf numFmtId="0" fontId="24" fillId="7" borderId="4" applyNumberFormat="0" applyAlignment="0" applyProtection="0"/>
    <xf numFmtId="0" fontId="4" fillId="4" borderId="10" applyNumberFormat="0" applyFont="0" applyAlignment="0" applyProtection="0"/>
    <xf numFmtId="0" fontId="27" fillId="15" borderId="11" applyNumberFormat="0" applyAlignment="0" applyProtection="0"/>
    <xf numFmtId="0" fontId="29" fillId="0" borderId="12" applyNumberFormat="0" applyFill="0" applyAlignment="0" applyProtection="0"/>
    <xf numFmtId="39" fontId="4" fillId="0" borderId="0"/>
    <xf numFmtId="39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4" fillId="0" borderId="0"/>
    <xf numFmtId="39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4" fillId="0" borderId="0"/>
    <xf numFmtId="39" fontId="4" fillId="0" borderId="0"/>
  </cellStyleXfs>
  <cellXfs count="148">
    <xf numFmtId="0" fontId="0" fillId="0" borderId="0" xfId="0"/>
    <xf numFmtId="39" fontId="4" fillId="0" borderId="0" xfId="13" applyFont="1" applyFill="1" applyAlignment="1" applyProtection="1"/>
    <xf numFmtId="39" fontId="4" fillId="0" borderId="0" xfId="13" applyFill="1"/>
    <xf numFmtId="0" fontId="2" fillId="0" borderId="0" xfId="0" applyFont="1" applyFill="1" applyBorder="1" applyAlignment="1"/>
    <xf numFmtId="39" fontId="4" fillId="18" borderId="0" xfId="13" applyFill="1"/>
    <xf numFmtId="0" fontId="36" fillId="0" borderId="0" xfId="0" applyFont="1" applyFill="1"/>
    <xf numFmtId="0" fontId="0" fillId="0" borderId="0" xfId="0" applyFill="1"/>
    <xf numFmtId="0" fontId="36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166" fontId="36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9" fillId="0" borderId="15" xfId="0" applyFont="1" applyFill="1" applyBorder="1"/>
    <xf numFmtId="0" fontId="40" fillId="0" borderId="14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39" fillId="0" borderId="0" xfId="0" applyFont="1" applyFill="1"/>
    <xf numFmtId="0" fontId="41" fillId="0" borderId="0" xfId="0" applyFont="1" applyFill="1" applyBorder="1" applyAlignment="1">
      <alignment horizontal="center" wrapText="1"/>
    </xf>
    <xf numFmtId="0" fontId="4" fillId="18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0" fillId="18" borderId="0" xfId="0" applyFill="1" applyBorder="1"/>
    <xf numFmtId="0" fontId="0" fillId="18" borderId="0" xfId="0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2" fillId="18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165" fontId="4" fillId="0" borderId="0" xfId="76" applyNumberFormat="1" applyFont="1" applyFill="1" applyBorder="1"/>
    <xf numFmtId="165" fontId="4" fillId="0" borderId="0" xfId="76" applyNumberFormat="1" applyFont="1" applyFill="1"/>
    <xf numFmtId="39" fontId="4" fillId="0" borderId="0" xfId="78" applyFill="1"/>
    <xf numFmtId="39" fontId="12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Continuous"/>
    </xf>
    <xf numFmtId="39" fontId="9" fillId="0" borderId="0" xfId="78" applyFont="1" applyFill="1" applyAlignment="1" applyProtection="1">
      <alignment horizontal="center"/>
    </xf>
    <xf numFmtId="164" fontId="4" fillId="0" borderId="0" xfId="78" applyNumberFormat="1" applyFill="1"/>
    <xf numFmtId="39" fontId="13" fillId="0" borderId="0" xfId="78" applyFont="1" applyFill="1"/>
    <xf numFmtId="39" fontId="10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Continuous"/>
    </xf>
    <xf numFmtId="39" fontId="9" fillId="0" borderId="3" xfId="78" applyFont="1" applyFill="1" applyBorder="1" applyAlignment="1" applyProtection="1">
      <alignment horizontal="center"/>
    </xf>
    <xf numFmtId="39" fontId="8" fillId="0" borderId="3" xfId="78" applyFont="1" applyFill="1" applyBorder="1" applyAlignment="1" applyProtection="1">
      <alignment horizontal="right"/>
    </xf>
    <xf numFmtId="39" fontId="11" fillId="0" borderId="0" xfId="78" quotePrefix="1" applyFont="1" applyFill="1" applyBorder="1" applyAlignment="1" applyProtection="1">
      <alignment horizontal="left"/>
    </xf>
    <xf numFmtId="39" fontId="10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Continuous"/>
    </xf>
    <xf numFmtId="39" fontId="9" fillId="0" borderId="0" xfId="78" applyFont="1" applyFill="1" applyBorder="1" applyAlignment="1" applyProtection="1">
      <alignment horizontal="center"/>
    </xf>
    <xf numFmtId="39" fontId="8" fillId="0" borderId="0" xfId="78" applyFont="1" applyFill="1" applyBorder="1" applyAlignment="1" applyProtection="1">
      <alignment horizontal="right"/>
    </xf>
    <xf numFmtId="164" fontId="8" fillId="0" borderId="0" xfId="78" applyNumberFormat="1" applyFont="1" applyFill="1" applyBorder="1" applyAlignment="1" applyProtection="1">
      <alignment horizontal="right"/>
    </xf>
    <xf numFmtId="39" fontId="31" fillId="0" borderId="0" xfId="78" applyFont="1" applyFill="1"/>
    <xf numFmtId="39" fontId="32" fillId="0" borderId="0" xfId="78" quotePrefix="1" applyFont="1" applyFill="1" applyBorder="1" applyAlignment="1" applyProtection="1">
      <alignment horizontal="left"/>
    </xf>
    <xf numFmtId="39" fontId="33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Continuous"/>
    </xf>
    <xf numFmtId="39" fontId="32" fillId="0" borderId="0" xfId="78" applyFont="1" applyFill="1" applyBorder="1" applyAlignment="1" applyProtection="1">
      <alignment horizontal="center"/>
    </xf>
    <xf numFmtId="39" fontId="34" fillId="0" borderId="0" xfId="78" applyFont="1" applyFill="1" applyProtection="1"/>
    <xf numFmtId="39" fontId="35" fillId="0" borderId="0" xfId="78" applyFont="1" applyFill="1" applyBorder="1" applyAlignment="1" applyProtection="1">
      <alignment horizontal="center" vertical="center"/>
    </xf>
    <xf numFmtId="39" fontId="31" fillId="0" borderId="0" xfId="78" applyFont="1" applyFill="1" applyProtection="1"/>
    <xf numFmtId="39" fontId="32" fillId="0" borderId="0" xfId="78" applyFont="1" applyFill="1" applyAlignment="1" applyProtection="1">
      <alignment horizontal="centerContinuous"/>
    </xf>
    <xf numFmtId="39" fontId="35" fillId="0" borderId="2" xfId="78" applyFont="1" applyFill="1" applyBorder="1" applyAlignment="1" applyProtection="1">
      <alignment horizontal="center" vertical="center"/>
    </xf>
    <xf numFmtId="39" fontId="4" fillId="0" borderId="0" xfId="78" applyFont="1" applyFill="1" applyProtection="1"/>
    <xf numFmtId="39" fontId="7" fillId="0" borderId="0" xfId="78" applyFont="1" applyFill="1" applyProtection="1"/>
    <xf numFmtId="39" fontId="7" fillId="0" borderId="0" xfId="78" applyFont="1" applyFill="1" applyAlignment="1" applyProtection="1">
      <alignment horizontal="center"/>
    </xf>
    <xf numFmtId="39" fontId="4" fillId="18" borderId="0" xfId="78" applyFill="1"/>
    <xf numFmtId="39" fontId="4" fillId="18" borderId="0" xfId="78" applyFont="1" applyFill="1"/>
    <xf numFmtId="39" fontId="7" fillId="18" borderId="0" xfId="78" applyNumberFormat="1" applyFont="1" applyFill="1" applyAlignment="1" applyProtection="1">
      <alignment horizontal="center"/>
    </xf>
    <xf numFmtId="39" fontId="7" fillId="18" borderId="0" xfId="78" applyNumberFormat="1" applyFont="1" applyFill="1" applyProtection="1"/>
    <xf numFmtId="39" fontId="4" fillId="0" borderId="0" xfId="78" applyFont="1" applyFill="1"/>
    <xf numFmtId="39" fontId="7" fillId="0" borderId="0" xfId="78" applyNumberFormat="1" applyFont="1" applyFill="1" applyAlignment="1" applyProtection="1">
      <alignment horizontal="center"/>
    </xf>
    <xf numFmtId="39" fontId="7" fillId="0" borderId="0" xfId="78" applyNumberFormat="1" applyFont="1" applyFill="1" applyProtection="1"/>
    <xf numFmtId="39" fontId="4" fillId="0" borderId="0" xfId="78" applyFill="1" applyBorder="1"/>
    <xf numFmtId="39" fontId="7" fillId="0" borderId="1" xfId="78" applyNumberFormat="1" applyFont="1" applyFill="1" applyBorder="1" applyAlignment="1" applyProtection="1">
      <alignment horizontal="center"/>
    </xf>
    <xf numFmtId="37" fontId="7" fillId="0" borderId="1" xfId="78" applyNumberFormat="1" applyFont="1" applyFill="1" applyBorder="1" applyProtection="1"/>
    <xf numFmtId="39" fontId="7" fillId="0" borderId="0" xfId="78" applyNumberFormat="1" applyFont="1" applyFill="1" applyBorder="1" applyProtection="1"/>
    <xf numFmtId="39" fontId="4" fillId="0" borderId="0" xfId="78" applyFill="1" applyAlignment="1">
      <alignment horizontal="center"/>
    </xf>
    <xf numFmtId="168" fontId="4" fillId="0" borderId="0" xfId="78" applyNumberFormat="1" applyFill="1"/>
    <xf numFmtId="165" fontId="42" fillId="0" borderId="0" xfId="76" applyNumberFormat="1" applyFont="1" applyFill="1" applyBorder="1" applyAlignment="1">
      <alignment horizontal="left"/>
    </xf>
    <xf numFmtId="165" fontId="42" fillId="0" borderId="17" xfId="76" applyNumberFormat="1" applyFont="1" applyFill="1" applyBorder="1" applyAlignment="1">
      <alignment horizontal="center"/>
    </xf>
    <xf numFmtId="0" fontId="4" fillId="18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7" fontId="4" fillId="0" borderId="0" xfId="0" applyNumberFormat="1" applyFont="1" applyFill="1" applyBorder="1"/>
    <xf numFmtId="165" fontId="4" fillId="0" borderId="0" xfId="0" applyNumberFormat="1" applyFont="1" applyFill="1" applyBorder="1"/>
    <xf numFmtId="43" fontId="4" fillId="18" borderId="0" xfId="76" applyFont="1" applyFill="1" applyBorder="1" applyAlignment="1">
      <alignment horizontal="right"/>
    </xf>
    <xf numFmtId="43" fontId="4" fillId="0" borderId="0" xfId="76" applyFont="1" applyFill="1" applyBorder="1" applyAlignment="1">
      <alignment horizontal="right"/>
    </xf>
    <xf numFmtId="43" fontId="4" fillId="18" borderId="0" xfId="76" applyFont="1" applyFill="1" applyAlignment="1">
      <alignment horizontal="right"/>
    </xf>
    <xf numFmtId="43" fontId="4" fillId="0" borderId="0" xfId="76" applyFont="1" applyFill="1" applyAlignment="1">
      <alignment horizontal="right"/>
    </xf>
    <xf numFmtId="0" fontId="45" fillId="0" borderId="0" xfId="0" applyFont="1"/>
    <xf numFmtId="0" fontId="45" fillId="0" borderId="0" xfId="0" applyFont="1" applyFill="1"/>
    <xf numFmtId="165" fontId="42" fillId="0" borderId="17" xfId="76" applyNumberFormat="1" applyFont="1" applyFill="1" applyBorder="1"/>
    <xf numFmtId="165" fontId="42" fillId="0" borderId="0" xfId="76" applyNumberFormat="1" applyFont="1" applyFill="1" applyBorder="1"/>
    <xf numFmtId="3" fontId="45" fillId="0" borderId="0" xfId="0" applyNumberFormat="1" applyFont="1" applyFill="1"/>
    <xf numFmtId="39" fontId="4" fillId="0" borderId="0" xfId="78" applyFill="1" applyBorder="1" applyAlignment="1">
      <alignment horizontal="center"/>
    </xf>
    <xf numFmtId="164" fontId="4" fillId="0" borderId="0" xfId="78" applyNumberFormat="1" applyFill="1" applyBorder="1"/>
    <xf numFmtId="39" fontId="7" fillId="18" borderId="0" xfId="78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4" fillId="0" borderId="0" xfId="76" applyNumberFormat="1" applyFont="1" applyFill="1" applyAlignment="1">
      <alignment horizontal="right" vertical="top"/>
    </xf>
    <xf numFmtId="165" fontId="41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/>
    <xf numFmtId="165" fontId="0" fillId="0" borderId="13" xfId="0" applyNumberFormat="1" applyFill="1" applyBorder="1"/>
    <xf numFmtId="165" fontId="4" fillId="0" borderId="0" xfId="76" applyNumberFormat="1" applyFont="1" applyFill="1" applyBorder="1" applyAlignment="1">
      <alignment horizontal="right"/>
    </xf>
    <xf numFmtId="165" fontId="4" fillId="0" borderId="0" xfId="76" applyNumberFormat="1" applyFont="1" applyFill="1" applyAlignment="1">
      <alignment horizontal="right"/>
    </xf>
    <xf numFmtId="165" fontId="4" fillId="18" borderId="0" xfId="76" applyNumberFormat="1" applyFont="1" applyFill="1" applyAlignment="1">
      <alignment horizontal="right"/>
    </xf>
    <xf numFmtId="165" fontId="4" fillId="18" borderId="0" xfId="76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5" fillId="0" borderId="0" xfId="76" applyNumberFormat="1" applyFont="1" applyFill="1"/>
    <xf numFmtId="165" fontId="45" fillId="0" borderId="0" xfId="0" applyNumberFormat="1" applyFont="1" applyFill="1"/>
    <xf numFmtId="0" fontId="45" fillId="0" borderId="0" xfId="0" applyFont="1" applyFill="1"/>
    <xf numFmtId="165" fontId="42" fillId="0" borderId="0" xfId="76" applyNumberFormat="1" applyFont="1" applyFill="1" applyBorder="1" applyAlignment="1">
      <alignment horizontal="center"/>
    </xf>
    <xf numFmtId="43" fontId="4" fillId="18" borderId="0" xfId="76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167" fontId="4" fillId="0" borderId="14" xfId="0" applyNumberFormat="1" applyFont="1" applyFill="1" applyBorder="1"/>
    <xf numFmtId="39" fontId="9" fillId="0" borderId="0" xfId="78" applyFont="1" applyFill="1" applyAlignment="1" applyProtection="1">
      <alignment horizontal="right"/>
    </xf>
    <xf numFmtId="39" fontId="4" fillId="0" borderId="0" xfId="78" applyFill="1" applyAlignment="1">
      <alignment horizontal="right"/>
    </xf>
    <xf numFmtId="39" fontId="34" fillId="0" borderId="0" xfId="78" applyFont="1" applyFill="1" applyAlignment="1" applyProtection="1">
      <alignment horizontal="right"/>
    </xf>
    <xf numFmtId="39" fontId="7" fillId="0" borderId="0" xfId="78" applyFont="1" applyFill="1" applyAlignment="1" applyProtection="1">
      <alignment horizontal="right"/>
    </xf>
    <xf numFmtId="165" fontId="2" fillId="18" borderId="0" xfId="16" applyNumberFormat="1" applyFont="1" applyFill="1" applyBorder="1" applyAlignment="1">
      <alignment horizontal="right"/>
    </xf>
    <xf numFmtId="165" fontId="2" fillId="0" borderId="0" xfId="16" applyNumberFormat="1" applyFont="1" applyFill="1" applyBorder="1" applyAlignment="1">
      <alignment horizontal="right"/>
    </xf>
    <xf numFmtId="39" fontId="4" fillId="0" borderId="0" xfId="78" applyFill="1" applyBorder="1" applyAlignment="1">
      <alignment horizontal="right"/>
    </xf>
    <xf numFmtId="37" fontId="7" fillId="0" borderId="1" xfId="78" applyNumberFormat="1" applyFont="1" applyFill="1" applyBorder="1" applyAlignment="1" applyProtection="1">
      <alignment horizontal="right"/>
    </xf>
    <xf numFmtId="168" fontId="4" fillId="18" borderId="0" xfId="78" applyNumberFormat="1" applyFill="1"/>
    <xf numFmtId="168" fontId="4" fillId="0" borderId="0" xfId="78" applyNumberFormat="1" applyFont="1" applyFill="1"/>
    <xf numFmtId="0" fontId="4" fillId="18" borderId="14" xfId="0" applyFont="1" applyFill="1" applyBorder="1" applyAlignment="1">
      <alignment horizontal="left"/>
    </xf>
    <xf numFmtId="165" fontId="4" fillId="18" borderId="14" xfId="76" applyNumberFormat="1" applyFont="1" applyFill="1" applyBorder="1" applyAlignment="1">
      <alignment horizontal="right"/>
    </xf>
    <xf numFmtId="43" fontId="4" fillId="18" borderId="14" xfId="76" applyFont="1" applyFill="1" applyBorder="1" applyAlignment="1">
      <alignment horizontal="right"/>
    </xf>
    <xf numFmtId="164" fontId="7" fillId="0" borderId="1" xfId="78" applyNumberFormat="1" applyFont="1" applyFill="1" applyBorder="1" applyProtection="1"/>
    <xf numFmtId="39" fontId="50" fillId="0" borderId="0" xfId="78" applyFont="1" applyFill="1" applyAlignment="1" applyProtection="1">
      <alignment horizontal="left"/>
    </xf>
    <xf numFmtId="39" fontId="50" fillId="0" borderId="3" xfId="78" quotePrefix="1" applyFont="1" applyFill="1" applyBorder="1" applyAlignment="1" applyProtection="1">
      <alignment horizontal="left"/>
    </xf>
    <xf numFmtId="39" fontId="51" fillId="0" borderId="3" xfId="78" applyFont="1" applyFill="1" applyBorder="1" applyAlignment="1" applyProtection="1">
      <alignment horizontal="right"/>
    </xf>
    <xf numFmtId="0" fontId="53" fillId="0" borderId="0" xfId="0" applyFont="1" applyFill="1"/>
    <xf numFmtId="0" fontId="53" fillId="0" borderId="0" xfId="0" applyFont="1" applyFill="1" applyBorder="1"/>
    <xf numFmtId="0" fontId="40" fillId="0" borderId="16" xfId="0" applyFont="1" applyFill="1" applyBorder="1" applyAlignment="1">
      <alignment horizontal="center" wrapText="1"/>
    </xf>
    <xf numFmtId="0" fontId="45" fillId="0" borderId="0" xfId="0" applyFont="1"/>
    <xf numFmtId="0" fontId="4" fillId="0" borderId="0" xfId="0" applyFont="1" applyFill="1" applyBorder="1" applyAlignment="1">
      <alignment horizontal="left"/>
    </xf>
    <xf numFmtId="165" fontId="2" fillId="18" borderId="0" xfId="76" applyNumberFormat="1" applyFont="1" applyFill="1" applyBorder="1" applyAlignment="1">
      <alignment horizontal="right"/>
    </xf>
    <xf numFmtId="0" fontId="40" fillId="0" borderId="16" xfId="0" applyFont="1" applyFill="1" applyBorder="1" applyAlignment="1">
      <alignment wrapText="1"/>
    </xf>
    <xf numFmtId="164" fontId="46" fillId="18" borderId="0" xfId="0" applyNumberFormat="1" applyFont="1" applyFill="1"/>
    <xf numFmtId="164" fontId="46" fillId="0" borderId="0" xfId="0" applyNumberFormat="1" applyFont="1"/>
    <xf numFmtId="165" fontId="2" fillId="18" borderId="2" xfId="76" applyNumberFormat="1" applyFont="1" applyFill="1" applyBorder="1" applyAlignment="1">
      <alignment horizontal="right"/>
    </xf>
    <xf numFmtId="39" fontId="7" fillId="18" borderId="2" xfId="78" applyNumberFormat="1" applyFont="1" applyFill="1" applyBorder="1" applyAlignment="1" applyProtection="1">
      <alignment horizontal="center"/>
    </xf>
    <xf numFmtId="164" fontId="46" fillId="18" borderId="2" xfId="0" applyNumberFormat="1" applyFont="1" applyFill="1" applyBorder="1"/>
    <xf numFmtId="39" fontId="7" fillId="18" borderId="2" xfId="78" applyNumberFormat="1" applyFont="1" applyFill="1" applyBorder="1" applyProtection="1"/>
    <xf numFmtId="164" fontId="35" fillId="0" borderId="0" xfId="78" applyNumberFormat="1" applyFont="1" applyFill="1" applyBorder="1" applyAlignment="1" applyProtection="1">
      <alignment horizontal="center" vertical="center"/>
    </xf>
    <xf numFmtId="39" fontId="35" fillId="0" borderId="2" xfId="78" applyFont="1" applyFill="1" applyBorder="1" applyAlignment="1" applyProtection="1">
      <alignment horizontal="center" vertical="center"/>
    </xf>
    <xf numFmtId="39" fontId="35" fillId="0" borderId="0" xfId="78" applyFont="1" applyFill="1" applyBorder="1" applyAlignment="1" applyProtection="1">
      <alignment horizontal="center" vertical="center"/>
    </xf>
    <xf numFmtId="164" fontId="35" fillId="0" borderId="2" xfId="78" applyNumberFormat="1" applyFont="1" applyFill="1" applyBorder="1" applyAlignment="1" applyProtection="1">
      <alignment horizontal="center" vertical="center"/>
    </xf>
    <xf numFmtId="166" fontId="53" fillId="0" borderId="13" xfId="0" applyNumberFormat="1" applyFont="1" applyFill="1" applyBorder="1" applyAlignment="1">
      <alignment horizontal="left"/>
    </xf>
    <xf numFmtId="0" fontId="40" fillId="0" borderId="16" xfId="0" applyFont="1" applyFill="1" applyBorder="1" applyAlignment="1">
      <alignment horizontal="center" wrapText="1"/>
    </xf>
    <xf numFmtId="0" fontId="52" fillId="0" borderId="13" xfId="0" applyFont="1" applyFill="1" applyBorder="1" applyAlignment="1">
      <alignment horizontal="right"/>
    </xf>
    <xf numFmtId="0" fontId="38" fillId="0" borderId="14" xfId="0" applyFont="1" applyFill="1" applyBorder="1" applyAlignment="1">
      <alignment horizontal="center"/>
    </xf>
    <xf numFmtId="0" fontId="40" fillId="0" borderId="14" xfId="0" applyFont="1" applyFill="1" applyBorder="1" applyAlignment="1">
      <alignment horizontal="center" wrapText="1"/>
    </xf>
    <xf numFmtId="165" fontId="40" fillId="0" borderId="16" xfId="0" applyNumberFormat="1" applyFont="1" applyFill="1" applyBorder="1" applyAlignment="1">
      <alignment horizontal="center" wrapText="1"/>
    </xf>
  </cellXfs>
  <cellStyles count="143">
    <cellStyle name="20% - Accent1 2" xfId="17" xr:uid="{00000000-0005-0000-0000-000000000000}"/>
    <cellStyle name="20% - Accent2 2" xfId="18" xr:uid="{00000000-0005-0000-0000-000001000000}"/>
    <cellStyle name="20% - Accent3 2" xfId="19" xr:uid="{00000000-0005-0000-0000-000002000000}"/>
    <cellStyle name="20% - Accent4 2" xfId="20" xr:uid="{00000000-0005-0000-0000-000003000000}"/>
    <cellStyle name="20% - Accent5 2" xfId="21" xr:uid="{00000000-0005-0000-0000-000004000000}"/>
    <cellStyle name="20% - Accent6 2" xfId="22" xr:uid="{00000000-0005-0000-0000-000005000000}"/>
    <cellStyle name="40% - Accent1 2" xfId="23" xr:uid="{00000000-0005-0000-0000-000006000000}"/>
    <cellStyle name="40% - Accent2 2" xfId="24" xr:uid="{00000000-0005-0000-0000-000007000000}"/>
    <cellStyle name="40% - Accent3 2" xfId="25" xr:uid="{00000000-0005-0000-0000-000008000000}"/>
    <cellStyle name="40% - Accent4 2" xfId="26" xr:uid="{00000000-0005-0000-0000-000009000000}"/>
    <cellStyle name="40% - Accent5 2" xfId="27" xr:uid="{00000000-0005-0000-0000-00000A000000}"/>
    <cellStyle name="40% - Accent6 2" xfId="28" xr:uid="{00000000-0005-0000-0000-00000B000000}"/>
    <cellStyle name="60% - Accent1 2" xfId="29" xr:uid="{00000000-0005-0000-0000-00000C000000}"/>
    <cellStyle name="60% - Accent2 2" xfId="30" xr:uid="{00000000-0005-0000-0000-00000D000000}"/>
    <cellStyle name="60% - Accent3 2" xfId="31" xr:uid="{00000000-0005-0000-0000-00000E000000}"/>
    <cellStyle name="60% - Accent4 2" xfId="32" xr:uid="{00000000-0005-0000-0000-00000F000000}"/>
    <cellStyle name="60% - Accent5 2" xfId="33" xr:uid="{00000000-0005-0000-0000-000010000000}"/>
    <cellStyle name="60% - Accent6 2" xfId="34" xr:uid="{00000000-0005-0000-0000-000011000000}"/>
    <cellStyle name="Accent1 2" xfId="35" xr:uid="{00000000-0005-0000-0000-000012000000}"/>
    <cellStyle name="Accent2 2" xfId="36" xr:uid="{00000000-0005-0000-0000-000013000000}"/>
    <cellStyle name="Accent3 2" xfId="37" xr:uid="{00000000-0005-0000-0000-000014000000}"/>
    <cellStyle name="Accent4 2" xfId="38" xr:uid="{00000000-0005-0000-0000-000015000000}"/>
    <cellStyle name="Accent5 2" xfId="39" xr:uid="{00000000-0005-0000-0000-000016000000}"/>
    <cellStyle name="Accent6 2" xfId="40" xr:uid="{00000000-0005-0000-0000-000017000000}"/>
    <cellStyle name="Bad 2" xfId="41" xr:uid="{00000000-0005-0000-0000-000018000000}"/>
    <cellStyle name="BigBorder" xfId="106" xr:uid="{00000000-0005-0000-0000-00001A000000}"/>
    <cellStyle name="BigTitle" xfId="99" xr:uid="{00000000-0005-0000-0000-00001B000000}"/>
    <cellStyle name="Blue%2" xfId="102" xr:uid="{00000000-0005-0000-0000-00001C000000}"/>
    <cellStyle name="Blue%4" xfId="103" xr:uid="{00000000-0005-0000-0000-00001D000000}"/>
    <cellStyle name="BlueInt" xfId="101" xr:uid="{00000000-0005-0000-0000-00001E000000}"/>
    <cellStyle name="Calculation 2" xfId="42" xr:uid="{00000000-0005-0000-0000-000019000000}"/>
    <cellStyle name="Calculation 2 2" xfId="124" xr:uid="{00000000-0005-0000-0000-000019000000}"/>
    <cellStyle name="Check Cell 2" xfId="43" xr:uid="{00000000-0005-0000-0000-00001A000000}"/>
    <cellStyle name="columnheader1" xfId="96" xr:uid="{32BDF30A-1D27-49BD-8573-EA481EE6BED1}"/>
    <cellStyle name="Comma" xfId="76" builtinId="3"/>
    <cellStyle name="Comma 2" xfId="1" xr:uid="{00000000-0005-0000-0000-00001C000000}"/>
    <cellStyle name="Comma 2 2" xfId="44" xr:uid="{00000000-0005-0000-0000-00001D000000}"/>
    <cellStyle name="Comma 2 2 2" xfId="84" xr:uid="{00000000-0005-0000-0000-00001E000000}"/>
    <cellStyle name="Comma 2 3" xfId="112" xr:uid="{00000000-0005-0000-0000-000026000000}"/>
    <cellStyle name="Comma 3" xfId="16" xr:uid="{00000000-0005-0000-0000-00001F000000}"/>
    <cellStyle name="Comma 3 2" xfId="45" xr:uid="{00000000-0005-0000-0000-000020000000}"/>
    <cellStyle name="Comma 3 3" xfId="123" xr:uid="{00000000-0005-0000-0000-00001F000000}"/>
    <cellStyle name="Comma 4" xfId="46" xr:uid="{00000000-0005-0000-0000-000021000000}"/>
    <cellStyle name="Comma 4 2" xfId="85" xr:uid="{00000000-0005-0000-0000-000022000000}"/>
    <cellStyle name="Comma 5" xfId="47" xr:uid="{00000000-0005-0000-0000-000023000000}"/>
    <cellStyle name="Comma 5 2" xfId="48" xr:uid="{00000000-0005-0000-0000-000024000000}"/>
    <cellStyle name="Comma 5 3" xfId="81" xr:uid="{00000000-0005-0000-0000-000025000000}"/>
    <cellStyle name="Comma 5 3 2" xfId="138" xr:uid="{00000000-0005-0000-0000-00002C000000}"/>
    <cellStyle name="Comma 5 3 3" xfId="132" xr:uid="{00000000-0005-0000-0000-000025000000}"/>
    <cellStyle name="Comma 5 3 4" xfId="116" xr:uid="{00000000-0005-0000-0000-00002C000000}"/>
    <cellStyle name="Comma 5 3 5" xfId="108" xr:uid="{00000000-0005-0000-0000-00002D000000}"/>
    <cellStyle name="Comma 6" xfId="98" xr:uid="{00000000-0005-0000-0000-00002E000000}"/>
    <cellStyle name="Currency 2" xfId="2" xr:uid="{00000000-0005-0000-0000-000026000000}"/>
    <cellStyle name="Currency 2 2" xfId="49" xr:uid="{00000000-0005-0000-0000-000027000000}"/>
    <cellStyle name="Currency 2 3" xfId="86" xr:uid="{00000000-0005-0000-0000-000028000000}"/>
    <cellStyle name="Currency 3" xfId="50" xr:uid="{00000000-0005-0000-0000-000029000000}"/>
    <cellStyle name="Currency 4" xfId="51" xr:uid="{00000000-0005-0000-0000-00002A000000}"/>
    <cellStyle name="Currency 5" xfId="52" xr:uid="{00000000-0005-0000-0000-00002B000000}"/>
    <cellStyle name="Currency 5 2" xfId="53" xr:uid="{00000000-0005-0000-0000-00002C000000}"/>
    <cellStyle name="Currency 5 3" xfId="82" xr:uid="{00000000-0005-0000-0000-00002D000000}"/>
    <cellStyle name="Currency 5 3 2" xfId="139" xr:uid="{00000000-0005-0000-0000-000035000000}"/>
    <cellStyle name="Currency 5 3 3" xfId="133" xr:uid="{00000000-0005-0000-0000-00002D000000}"/>
    <cellStyle name="Currency 5 3 4" xfId="119" xr:uid="{00000000-0005-0000-0000-000036000000}"/>
    <cellStyle name="Currency 5 3 5" xfId="111" xr:uid="{00000000-0005-0000-0000-000036000000}"/>
    <cellStyle name="Currency 6" xfId="54" xr:uid="{00000000-0005-0000-0000-00002E000000}"/>
    <cellStyle name="Explanatory Text 2" xfId="55" xr:uid="{00000000-0005-0000-0000-00002F000000}"/>
    <cellStyle name="Good 2" xfId="56" xr:uid="{00000000-0005-0000-0000-000030000000}"/>
    <cellStyle name="Heading 1 2" xfId="57" xr:uid="{00000000-0005-0000-0000-000031000000}"/>
    <cellStyle name="Heading 2 2" xfId="58" xr:uid="{00000000-0005-0000-0000-000032000000}"/>
    <cellStyle name="Heading 3 2" xfId="59" xr:uid="{00000000-0005-0000-0000-000033000000}"/>
    <cellStyle name="Heading 4 2" xfId="60" xr:uid="{00000000-0005-0000-0000-000034000000}"/>
    <cellStyle name="Input 2" xfId="61" xr:uid="{00000000-0005-0000-0000-000035000000}"/>
    <cellStyle name="Input 2 2" xfId="125" xr:uid="{00000000-0005-0000-0000-000035000000}"/>
    <cellStyle name="Input%2" xfId="105" xr:uid="{00000000-0005-0000-0000-00003F000000}"/>
    <cellStyle name="InputInt" xfId="104" xr:uid="{00000000-0005-0000-0000-000040000000}"/>
    <cellStyle name="Linked Cell 2" xfId="62" xr:uid="{00000000-0005-0000-0000-000036000000}"/>
    <cellStyle name="Neutral 2" xfId="63" xr:uid="{00000000-0005-0000-0000-000037000000}"/>
    <cellStyle name="Normal" xfId="0" builtinId="0"/>
    <cellStyle name="Normal 2" xfId="3" xr:uid="{00000000-0005-0000-0000-000039000000}"/>
    <cellStyle name="Normal 2 2" xfId="4" xr:uid="{00000000-0005-0000-0000-00003A000000}"/>
    <cellStyle name="Normal 2 2 2" xfId="87" xr:uid="{00000000-0005-0000-0000-00003B000000}"/>
    <cellStyle name="Normal 2 2 3" xfId="88" xr:uid="{00000000-0005-0000-0000-00003C000000}"/>
    <cellStyle name="Normal 2 3" xfId="64" xr:uid="{00000000-0005-0000-0000-00003D000000}"/>
    <cellStyle name="Normal 2 4" xfId="97" xr:uid="{86DFD5A0-7CE3-4C27-AD84-F11C39E7DEFA}"/>
    <cellStyle name="Normal 3" xfId="5" xr:uid="{00000000-0005-0000-0000-00003E000000}"/>
    <cellStyle name="Normal 3 2" xfId="6" xr:uid="{00000000-0005-0000-0000-00003F000000}"/>
    <cellStyle name="Normal 3 3" xfId="7" xr:uid="{00000000-0005-0000-0000-000040000000}"/>
    <cellStyle name="Normal 3 4" xfId="13" xr:uid="{00000000-0005-0000-0000-000041000000}"/>
    <cellStyle name="Normal 3 4 2" xfId="65" xr:uid="{00000000-0005-0000-0000-000042000000}"/>
    <cellStyle name="Normal 3 4 3" xfId="80" xr:uid="{00000000-0005-0000-0000-000043000000}"/>
    <cellStyle name="Normal 3 4 3 2" xfId="137" xr:uid="{00000000-0005-0000-0000-00004E000000}"/>
    <cellStyle name="Normal 3 4 3 3" xfId="131" xr:uid="{00000000-0005-0000-0000-000043000000}"/>
    <cellStyle name="Normal 3 4 3 4" xfId="118" xr:uid="{00000000-0005-0000-0000-00004F000000}"/>
    <cellStyle name="Normal 3 4 3 5" xfId="110" xr:uid="{00000000-0005-0000-0000-00004F000000}"/>
    <cellStyle name="Normal 3 4 4" xfId="122" xr:uid="{00000000-0005-0000-0000-000041000000}"/>
    <cellStyle name="Normal 3 5" xfId="113" xr:uid="{00000000-0005-0000-0000-000050000000}"/>
    <cellStyle name="Normal 3 6" xfId="115" xr:uid="{2C38A46D-31C5-4101-9F5F-27C7931AEB9B}"/>
    <cellStyle name="Normal 4" xfId="8" xr:uid="{00000000-0005-0000-0000-000044000000}"/>
    <cellStyle name="Normal 4 2" xfId="9" xr:uid="{00000000-0005-0000-0000-000045000000}"/>
    <cellStyle name="Normal 4 3" xfId="10" xr:uid="{00000000-0005-0000-0000-000046000000}"/>
    <cellStyle name="Normal 4 3 2" xfId="89" xr:uid="{00000000-0005-0000-0000-000047000000}"/>
    <cellStyle name="Normal 4 3 3" xfId="93" xr:uid="{00000000-0005-0000-0000-000048000000}"/>
    <cellStyle name="Normal 4 4" xfId="90" xr:uid="{00000000-0005-0000-0000-000049000000}"/>
    <cellStyle name="Normal 5" xfId="12" xr:uid="{00000000-0005-0000-0000-00004A000000}"/>
    <cellStyle name="Normal 5 2" xfId="15" xr:uid="{00000000-0005-0000-0000-00004B000000}"/>
    <cellStyle name="Normal 5 3" xfId="77" xr:uid="{00000000-0005-0000-0000-00004C000000}"/>
    <cellStyle name="Normal 5 3 2" xfId="95" xr:uid="{00000000-0005-0000-0000-00004D000000}"/>
    <cellStyle name="Normal 5 4" xfId="78" xr:uid="{00000000-0005-0000-0000-00004E000000}"/>
    <cellStyle name="Normal 5 4 2" xfId="142" xr:uid="{00000000-0005-0000-0000-00005B000000}"/>
    <cellStyle name="Normal 5 4 3" xfId="129" xr:uid="{00000000-0005-0000-0000-00004E000000}"/>
    <cellStyle name="Normal 5 4 4" xfId="120" xr:uid="{00000000-0005-0000-0000-00005A000000}"/>
    <cellStyle name="Normal 5 5" xfId="79" xr:uid="{00000000-0005-0000-0000-00004F000000}"/>
    <cellStyle name="Normal 5 5 2" xfId="136" xr:uid="{00000000-0005-0000-0000-00005C000000}"/>
    <cellStyle name="Normal 5 5 3" xfId="130" xr:uid="{00000000-0005-0000-0000-00004F000000}"/>
    <cellStyle name="Normal 5 6" xfId="94" xr:uid="{00000000-0005-0000-0000-000050000000}"/>
    <cellStyle name="Normal 5 6 2" xfId="141" xr:uid="{00000000-0005-0000-0000-00005D000000}"/>
    <cellStyle name="Normal 5 6 3" xfId="135" xr:uid="{00000000-0005-0000-0000-000050000000}"/>
    <cellStyle name="Normal 6" xfId="121" xr:uid="{00000000-0005-0000-0000-00009A000000}"/>
    <cellStyle name="Note 2" xfId="66" xr:uid="{00000000-0005-0000-0000-000051000000}"/>
    <cellStyle name="Note 2 2" xfId="126" xr:uid="{00000000-0005-0000-0000-000051000000}"/>
    <cellStyle name="Output 2" xfId="67" xr:uid="{00000000-0005-0000-0000-000052000000}"/>
    <cellStyle name="Output 2 2" xfId="127" xr:uid="{00000000-0005-0000-0000-000052000000}"/>
    <cellStyle name="pageheader" xfId="107" xr:uid="{00000000-0005-0000-0000-00005E000000}"/>
    <cellStyle name="Percent 2" xfId="11" xr:uid="{00000000-0005-0000-0000-000054000000}"/>
    <cellStyle name="Percent 2 2" xfId="68" xr:uid="{00000000-0005-0000-0000-000055000000}"/>
    <cellStyle name="Percent 2 2 2" xfId="91" xr:uid="{00000000-0005-0000-0000-000056000000}"/>
    <cellStyle name="Percent 2 3" xfId="114" xr:uid="{00000000-0005-0000-0000-000063000000}"/>
    <cellStyle name="Percent 3" xfId="14" xr:uid="{00000000-0005-0000-0000-000057000000}"/>
    <cellStyle name="Percent 4" xfId="69" xr:uid="{00000000-0005-0000-0000-000058000000}"/>
    <cellStyle name="Percent 4 2" xfId="92" xr:uid="{00000000-0005-0000-0000-000059000000}"/>
    <cellStyle name="Percent 5" xfId="70" xr:uid="{00000000-0005-0000-0000-00005A000000}"/>
    <cellStyle name="Percent 5 2" xfId="71" xr:uid="{00000000-0005-0000-0000-00005B000000}"/>
    <cellStyle name="Percent 5 3" xfId="83" xr:uid="{00000000-0005-0000-0000-00005C000000}"/>
    <cellStyle name="Percent 5 3 2" xfId="140" xr:uid="{00000000-0005-0000-0000-00006A000000}"/>
    <cellStyle name="Percent 5 3 3" xfId="134" xr:uid="{00000000-0005-0000-0000-00005B000000}"/>
    <cellStyle name="Percent 5 3 4" xfId="117" xr:uid="{00000000-0005-0000-0000-000069000000}"/>
    <cellStyle name="Percent 5 3 5" xfId="109" xr:uid="{00000000-0005-0000-0000-000069000000}"/>
    <cellStyle name="Percent 6" xfId="72" xr:uid="{00000000-0005-0000-0000-00005D000000}"/>
    <cellStyle name="sectionhead" xfId="100" xr:uid="{00000000-0005-0000-0000-00006B000000}"/>
    <cellStyle name="Title 2" xfId="73" xr:uid="{00000000-0005-0000-0000-00005E000000}"/>
    <cellStyle name="Total 2" xfId="74" xr:uid="{00000000-0005-0000-0000-00005F000000}"/>
    <cellStyle name="Total 2 2" xfId="128" xr:uid="{00000000-0005-0000-0000-00005E000000}"/>
    <cellStyle name="Warning Text 2" xfId="75" xr:uid="{00000000-0005-0000-0000-000060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Invisible" pivot="0" table="0" count="0" xr9:uid="{43D8A2A3-2780-48FD-963E-332042023FB9}"/>
  </tableStyles>
  <colors>
    <mruColors>
      <color rgb="FFB7FFD8"/>
      <color rgb="FF89FFBE"/>
      <color rgb="FF57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5%20Valuations/LGERS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irement/Ken/C00751/2014%20Valuations/LGERS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9C2E6A9F-8959-4851-8352-6018710508E0%7d/%7bBC698C7D-BEEA-4151-92E5-9EC5A50AFE45%7d/%7bCD71C653-AB51-4123-958E-D2252347B9B3%7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Reconciliation"/>
      <sheetName val="ProVal GainLoss"/>
      <sheetName val="GASB 67"/>
      <sheetName val="GASB 68 --&gt;"/>
      <sheetName val="GASB 68"/>
      <sheetName val="GASB 68 FutWorkLife"/>
      <sheetName val="GASB 68 Amort Experience"/>
      <sheetName val="GASB 68 Amort Assump"/>
      <sheetName val="GASB 68 Amort AssetRtn"/>
      <sheetName val="GASB 68 ER Contribs"/>
      <sheetName val="GASB 68 Allocation"/>
      <sheetName val="GASB 68 Allocation LY"/>
      <sheetName val="68 - Summary Exhibit"/>
      <sheetName val="68 - Estab New Paragraph 54"/>
      <sheetName val="68 - Estab New Paragraph 55"/>
      <sheetName val="68 - Maintain Outstanding Bases"/>
      <sheetName val="68 - Deferred Amortization"/>
      <sheetName val="GASB 68 (1)"/>
      <sheetName val="GASB 68 (2)"/>
      <sheetName val="GASB 68 (3)"/>
      <sheetName val="GASB 68 (4)"/>
      <sheetName val="GASB 68 (5)"/>
      <sheetName val="GASB 67 --&gt;"/>
      <sheetName val="GASB 67 (1)"/>
      <sheetName val="GASB 67 (2)"/>
      <sheetName val="GASB 67 (3)"/>
      <sheetName val="GASB 67 (4)"/>
      <sheetName val="GASB 67 (5)"/>
      <sheetName val="Report --&gt;"/>
      <sheetName val="Executive Summary"/>
      <sheetName val="Exec Summary Table"/>
      <sheetName val="Table 1"/>
      <sheetName val="Table 1 (continued)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68 - ER Contributions"/>
      <sheetName val="68 - ER Contrib REVISED"/>
      <sheetName val="ProVal1"/>
      <sheetName val="68 - SFL"/>
      <sheetName val="68 - SFL TPL Reconciliation"/>
      <sheetName val="68 - ER Cont REV-2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GASB 68 (JS Check)"/>
    </sheetNames>
    <sheetDataSet>
      <sheetData sheetId="0" refreshError="1"/>
      <sheetData sheetId="1" refreshError="1"/>
      <sheetData sheetId="2" refreshError="1"/>
      <sheetData sheetId="3">
        <row r="40">
          <cell r="L40">
            <v>4431514114.0600004</v>
          </cell>
        </row>
        <row r="43">
          <cell r="K43" t="str">
            <v>C</v>
          </cell>
          <cell r="L43">
            <v>336652023.48000002</v>
          </cell>
        </row>
        <row r="44">
          <cell r="L44">
            <v>167694302.83000001</v>
          </cell>
        </row>
        <row r="45">
          <cell r="L45">
            <v>30934.82</v>
          </cell>
        </row>
        <row r="46">
          <cell r="K46" t="str">
            <v>C</v>
          </cell>
          <cell r="L46">
            <v>1259348.1399999999</v>
          </cell>
        </row>
        <row r="47">
          <cell r="K47" t="str">
            <v>C</v>
          </cell>
          <cell r="L47">
            <v>12562425.779999999</v>
          </cell>
        </row>
        <row r="48">
          <cell r="L48">
            <v>518199035.05000001</v>
          </cell>
        </row>
        <row r="51">
          <cell r="L51">
            <v>300629754.49000001</v>
          </cell>
        </row>
        <row r="52">
          <cell r="K52" t="str">
            <v>P</v>
          </cell>
          <cell r="L52">
            <v>51866419.530000001</v>
          </cell>
        </row>
        <row r="53">
          <cell r="K53" t="str">
            <v>P</v>
          </cell>
          <cell r="L53">
            <v>3685536.88</v>
          </cell>
        </row>
        <row r="54">
          <cell r="K54" t="str">
            <v>P</v>
          </cell>
          <cell r="L54">
            <v>47347.27</v>
          </cell>
        </row>
        <row r="55">
          <cell r="L55">
            <v>356229058.16999996</v>
          </cell>
        </row>
        <row r="57">
          <cell r="L57">
            <v>4593484090.9400005</v>
          </cell>
        </row>
        <row r="61">
          <cell r="L61">
            <v>17352740986.060001</v>
          </cell>
        </row>
        <row r="66">
          <cell r="L66">
            <v>329254233.32999998</v>
          </cell>
        </row>
        <row r="67">
          <cell r="L67">
            <v>75861663.459999993</v>
          </cell>
        </row>
        <row r="68">
          <cell r="L68">
            <v>0</v>
          </cell>
        </row>
        <row r="69">
          <cell r="L69">
            <v>324935.55</v>
          </cell>
        </row>
        <row r="71">
          <cell r="L71">
            <v>9233595.7799999993</v>
          </cell>
        </row>
        <row r="72">
          <cell r="L72">
            <v>32098.28</v>
          </cell>
        </row>
        <row r="73">
          <cell r="K73" t="str">
            <v>C</v>
          </cell>
          <cell r="L73">
            <v>414706526.39999992</v>
          </cell>
        </row>
        <row r="75">
          <cell r="L75">
            <v>1337066397.05</v>
          </cell>
        </row>
        <row r="76">
          <cell r="L76">
            <v>300629754.49000001</v>
          </cell>
        </row>
        <row r="77">
          <cell r="K77" t="str">
            <v>C</v>
          </cell>
          <cell r="L77">
            <v>3249346.51</v>
          </cell>
        </row>
        <row r="78">
          <cell r="K78" t="str">
            <v>C</v>
          </cell>
          <cell r="L78">
            <v>785511.83</v>
          </cell>
        </row>
        <row r="79">
          <cell r="K79" t="str">
            <v>E</v>
          </cell>
          <cell r="L79">
            <v>1102346.2</v>
          </cell>
        </row>
        <row r="80">
          <cell r="K80" t="str">
            <v>C</v>
          </cell>
          <cell r="L80">
            <v>59272.32</v>
          </cell>
        </row>
        <row r="81">
          <cell r="K81" t="str">
            <v>E</v>
          </cell>
          <cell r="L81">
            <v>10650</v>
          </cell>
        </row>
        <row r="82">
          <cell r="K82" t="str">
            <v>C</v>
          </cell>
          <cell r="L82">
            <v>10793.81</v>
          </cell>
        </row>
        <row r="84">
          <cell r="L84">
            <v>2057620598.6099997</v>
          </cell>
        </row>
        <row r="87">
          <cell r="K87" t="str">
            <v>P</v>
          </cell>
          <cell r="L87">
            <v>1081802270.4100001</v>
          </cell>
        </row>
        <row r="88">
          <cell r="L88">
            <v>30934.82</v>
          </cell>
        </row>
        <row r="89">
          <cell r="L89">
            <v>167694302.83000001</v>
          </cell>
        </row>
        <row r="91">
          <cell r="K91" t="str">
            <v>P</v>
          </cell>
          <cell r="L91">
            <v>4107523.74</v>
          </cell>
        </row>
        <row r="92">
          <cell r="K92" t="str">
            <v>P</v>
          </cell>
          <cell r="L92">
            <v>0</v>
          </cell>
        </row>
        <row r="93">
          <cell r="K93" t="str">
            <v>P</v>
          </cell>
          <cell r="L93">
            <v>4175393.89</v>
          </cell>
        </row>
        <row r="94">
          <cell r="K94" t="str">
            <v>P</v>
          </cell>
          <cell r="L94">
            <v>23</v>
          </cell>
        </row>
        <row r="95">
          <cell r="K95" t="str">
            <v>P</v>
          </cell>
          <cell r="L95">
            <v>1092473.1299999999</v>
          </cell>
        </row>
        <row r="96">
          <cell r="L96">
            <v>1258902921.8200002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"/>
      <sheetName val="Membership"/>
      <sheetName val="Assets"/>
      <sheetName val="Assets Input"/>
      <sheetName val="Liabilities"/>
      <sheetName val="Liabilities Input"/>
      <sheetName val="Results"/>
      <sheetName val="GainLoss"/>
      <sheetName val="Reconciliation"/>
      <sheetName val="ProVal GainLoss"/>
      <sheetName val="NPL"/>
      <sheetName val="68 - SFL"/>
      <sheetName val="68 - SFL TPL Reconciliation"/>
      <sheetName val="68 - ER Contributions"/>
      <sheetName val="68 - Allocation Exhibit"/>
      <sheetName val="68 - Allocation Prior"/>
      <sheetName val="68 - Agency Reconciliation"/>
      <sheetName val="68 - Collect Pens Expense"/>
      <sheetName val="68 - Collect Amort Experience"/>
      <sheetName val="68 - Collect Amort Assump"/>
      <sheetName val="68 - Collect Amort AssetRtn"/>
      <sheetName val="68 - Estab New Paragraph 54"/>
      <sheetName val="68 - Estab New Paragraph 55"/>
      <sheetName val="68 - Maintain Outstanding Bases"/>
      <sheetName val="68 - Summary Exhibit"/>
      <sheetName val="68 - Deferred Amortization"/>
      <sheetName val="GASB 68 (JS Check)"/>
      <sheetName val="Report --&gt;"/>
      <sheetName val="Executive Summary"/>
      <sheetName val="Exec Summary Table"/>
      <sheetName val="Table 1"/>
      <sheetName val="Table 2"/>
      <sheetName val="Table 3"/>
      <sheetName val="Table 4"/>
      <sheetName val="Table 5-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 22"/>
      <sheetName val="Table 23"/>
      <sheetName val="GASB 25 26 --&gt;"/>
      <sheetName val="GASB 25 27 (1)"/>
      <sheetName val="GASB 25 27 (2)"/>
      <sheetName val="GASB 25 27 (3)"/>
      <sheetName val="GASB 25 27 (4)"/>
      <sheetName val="GASB 67 --&gt;"/>
      <sheetName val="GASB 67 (1.1)"/>
      <sheetName val="GASB 67 (1.2)"/>
      <sheetName val="GASB 67 (3)"/>
      <sheetName val="68 - Estab New Prop Share Base"/>
      <sheetName val="68 - Estab New Contrb Diff Base"/>
      <sheetName val="68 - Separately Financed Liab"/>
    </sheetNames>
    <sheetDataSet>
      <sheetData sheetId="0"/>
      <sheetData sheetId="1"/>
      <sheetData sheetId="2"/>
      <sheetData sheetId="3">
        <row r="37">
          <cell r="L37">
            <v>0</v>
          </cell>
        </row>
        <row r="38">
          <cell r="L38">
            <v>0</v>
          </cell>
        </row>
        <row r="39">
          <cell r="L39">
            <v>4249859016</v>
          </cell>
        </row>
        <row r="40">
          <cell r="L40">
            <v>0</v>
          </cell>
        </row>
        <row r="41">
          <cell r="L41">
            <v>0</v>
          </cell>
        </row>
        <row r="42">
          <cell r="K42" t="str">
            <v>C</v>
          </cell>
          <cell r="L42">
            <v>329196929</v>
          </cell>
        </row>
        <row r="43">
          <cell r="L43">
            <v>162733483</v>
          </cell>
        </row>
        <row r="44">
          <cell r="K44">
            <v>0</v>
          </cell>
          <cell r="L44">
            <v>29528</v>
          </cell>
        </row>
        <row r="45">
          <cell r="K45" t="str">
            <v>C</v>
          </cell>
          <cell r="L45">
            <v>1234415</v>
          </cell>
        </row>
        <row r="46">
          <cell r="K46" t="str">
            <v>C</v>
          </cell>
          <cell r="L46">
            <v>12649523</v>
          </cell>
        </row>
        <row r="47">
          <cell r="K47">
            <v>0</v>
          </cell>
          <cell r="L47">
            <v>505843878</v>
          </cell>
        </row>
        <row r="48">
          <cell r="K48">
            <v>0</v>
          </cell>
          <cell r="L48">
            <v>0</v>
          </cell>
        </row>
        <row r="49">
          <cell r="L49">
            <v>0</v>
          </cell>
        </row>
        <row r="50">
          <cell r="K50">
            <v>0</v>
          </cell>
          <cell r="L50">
            <v>272886687</v>
          </cell>
        </row>
        <row r="51">
          <cell r="K51" t="str">
            <v>P</v>
          </cell>
          <cell r="L51">
            <v>48038073</v>
          </cell>
        </row>
        <row r="52">
          <cell r="K52" t="str">
            <v>P</v>
          </cell>
          <cell r="L52">
            <v>3242156</v>
          </cell>
        </row>
        <row r="53">
          <cell r="K53" t="str">
            <v>P</v>
          </cell>
          <cell r="L53">
            <v>21864</v>
          </cell>
        </row>
        <row r="54">
          <cell r="K54">
            <v>0</v>
          </cell>
          <cell r="L54">
            <v>324188780</v>
          </cell>
        </row>
        <row r="55">
          <cell r="K55">
            <v>0</v>
          </cell>
          <cell r="L55">
            <v>0</v>
          </cell>
        </row>
        <row r="56">
          <cell r="K56">
            <v>0</v>
          </cell>
          <cell r="L56">
            <v>4431514114</v>
          </cell>
        </row>
        <row r="60">
          <cell r="K60">
            <v>0</v>
          </cell>
          <cell r="L60">
            <v>15473778789</v>
          </cell>
        </row>
        <row r="61">
          <cell r="K61">
            <v>0</v>
          </cell>
          <cell r="L61">
            <v>0</v>
          </cell>
        </row>
        <row r="62">
          <cell r="K62">
            <v>0</v>
          </cell>
          <cell r="L62">
            <v>0</v>
          </cell>
        </row>
        <row r="63">
          <cell r="K63">
            <v>0</v>
          </cell>
          <cell r="L63">
            <v>0</v>
          </cell>
        </row>
        <row r="64">
          <cell r="K64">
            <v>0</v>
          </cell>
          <cell r="L64">
            <v>0</v>
          </cell>
        </row>
        <row r="65">
          <cell r="K65">
            <v>0</v>
          </cell>
          <cell r="L65">
            <v>315973832</v>
          </cell>
        </row>
        <row r="66">
          <cell r="K66">
            <v>0</v>
          </cell>
          <cell r="L66">
            <v>70637813</v>
          </cell>
        </row>
        <row r="67">
          <cell r="K67">
            <v>0</v>
          </cell>
          <cell r="L67">
            <v>278178</v>
          </cell>
        </row>
        <row r="68">
          <cell r="K68">
            <v>0</v>
          </cell>
          <cell r="L68">
            <v>475429</v>
          </cell>
        </row>
        <row r="69">
          <cell r="K69">
            <v>0</v>
          </cell>
          <cell r="L69">
            <v>0</v>
          </cell>
        </row>
        <row r="70">
          <cell r="K70">
            <v>0</v>
          </cell>
          <cell r="L70">
            <v>11012485</v>
          </cell>
        </row>
        <row r="71">
          <cell r="K71">
            <v>0</v>
          </cell>
          <cell r="L71">
            <v>11130</v>
          </cell>
        </row>
        <row r="72">
          <cell r="K72" t="str">
            <v>C</v>
          </cell>
          <cell r="L72">
            <v>398388867</v>
          </cell>
        </row>
        <row r="73">
          <cell r="K73">
            <v>0</v>
          </cell>
          <cell r="L73">
            <v>0</v>
          </cell>
        </row>
        <row r="74">
          <cell r="K74">
            <v>0</v>
          </cell>
          <cell r="L74">
            <v>2388746266</v>
          </cell>
        </row>
        <row r="75">
          <cell r="K75">
            <v>0</v>
          </cell>
          <cell r="L75">
            <v>272886687</v>
          </cell>
        </row>
        <row r="76">
          <cell r="K76" t="str">
            <v>C</v>
          </cell>
          <cell r="L76">
            <v>3257736</v>
          </cell>
        </row>
        <row r="77">
          <cell r="K77" t="str">
            <v>C</v>
          </cell>
          <cell r="L77">
            <v>613547</v>
          </cell>
        </row>
        <row r="78">
          <cell r="K78" t="str">
            <v>E</v>
          </cell>
          <cell r="L78">
            <v>815300</v>
          </cell>
        </row>
        <row r="79">
          <cell r="K79" t="str">
            <v>C</v>
          </cell>
          <cell r="L79">
            <v>56441</v>
          </cell>
        </row>
        <row r="80">
          <cell r="K80" t="str">
            <v>E</v>
          </cell>
          <cell r="L80">
            <v>10400</v>
          </cell>
        </row>
        <row r="81">
          <cell r="K81" t="str">
            <v>C</v>
          </cell>
          <cell r="L81">
            <v>139147</v>
          </cell>
        </row>
        <row r="82">
          <cell r="K82">
            <v>0</v>
          </cell>
          <cell r="L82">
            <v>0</v>
          </cell>
        </row>
        <row r="83">
          <cell r="K83">
            <v>0</v>
          </cell>
          <cell r="L83">
            <v>3064914391</v>
          </cell>
        </row>
        <row r="84">
          <cell r="K84">
            <v>0</v>
          </cell>
          <cell r="L84">
            <v>0</v>
          </cell>
        </row>
        <row r="85">
          <cell r="L85">
            <v>0</v>
          </cell>
        </row>
        <row r="86">
          <cell r="K86" t="str">
            <v>P</v>
          </cell>
          <cell r="L86">
            <v>1013743417</v>
          </cell>
        </row>
        <row r="87">
          <cell r="K87">
            <v>0</v>
          </cell>
          <cell r="L87">
            <v>29528</v>
          </cell>
        </row>
        <row r="88">
          <cell r="K88">
            <v>0</v>
          </cell>
          <cell r="L88">
            <v>162733483</v>
          </cell>
        </row>
        <row r="89">
          <cell r="K89">
            <v>0</v>
          </cell>
          <cell r="L89">
            <v>0</v>
          </cell>
        </row>
        <row r="90">
          <cell r="K90" t="str">
            <v>P</v>
          </cell>
          <cell r="L90">
            <v>3887107</v>
          </cell>
        </row>
        <row r="91">
          <cell r="K91" t="str">
            <v>P</v>
          </cell>
          <cell r="L91">
            <v>19235</v>
          </cell>
        </row>
        <row r="92">
          <cell r="K92" t="str">
            <v>P</v>
          </cell>
          <cell r="L92">
            <v>4322147</v>
          </cell>
        </row>
        <row r="93">
          <cell r="K93" t="str">
            <v>P</v>
          </cell>
          <cell r="L93">
            <v>5989</v>
          </cell>
        </row>
        <row r="94">
          <cell r="K94" t="str">
            <v>P</v>
          </cell>
          <cell r="L94">
            <v>1211288</v>
          </cell>
        </row>
        <row r="95">
          <cell r="K95">
            <v>0</v>
          </cell>
          <cell r="L95">
            <v>1185952194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M313"/>
  <sheetViews>
    <sheetView defaultGridColor="0" view="pageBreakPreview" colorId="22" zoomScaleNormal="85" zoomScaleSheetLayoutView="100" workbookViewId="0">
      <selection activeCell="D35" sqref="D35"/>
    </sheetView>
  </sheetViews>
  <sheetFormatPr defaultColWidth="16.7109375" defaultRowHeight="12.75"/>
  <cols>
    <col min="1" max="1" width="18.7109375" style="31" customWidth="1"/>
    <col min="2" max="3" width="1.7109375" style="31" customWidth="1"/>
    <col min="4" max="4" width="69.5703125" style="31" customWidth="1"/>
    <col min="5" max="5" width="1.7109375" style="31" customWidth="1"/>
    <col min="6" max="6" width="1.85546875" style="71" customWidth="1"/>
    <col min="7" max="7" width="22.140625" style="109" customWidth="1"/>
    <col min="8" max="8" width="1.7109375" style="31" customWidth="1"/>
    <col min="9" max="9" width="2" style="31" customWidth="1"/>
    <col min="10" max="10" width="22.42578125" style="35" customWidth="1"/>
    <col min="11" max="12" width="16.7109375" style="31"/>
    <col min="13" max="13" width="16.7109375" style="72"/>
    <col min="14" max="16384" width="16.7109375" style="31"/>
  </cols>
  <sheetData>
    <row r="1" spans="1:11" ht="18" customHeight="1">
      <c r="A1" s="122" t="s">
        <v>23</v>
      </c>
      <c r="D1" s="32"/>
      <c r="E1" s="33"/>
      <c r="F1" s="34"/>
      <c r="G1" s="108" t="s">
        <v>9</v>
      </c>
      <c r="H1" s="33"/>
      <c r="I1" s="33"/>
      <c r="K1" s="36"/>
    </row>
    <row r="2" spans="1:11" ht="18" customHeight="1">
      <c r="A2" s="122" t="s">
        <v>2</v>
      </c>
      <c r="D2" s="32"/>
      <c r="E2" s="33"/>
      <c r="F2" s="34"/>
    </row>
    <row r="3" spans="1:11" ht="21.75" customHeight="1" thickBot="1">
      <c r="A3" s="123" t="s">
        <v>326</v>
      </c>
      <c r="B3" s="37"/>
      <c r="C3" s="37"/>
      <c r="D3" s="37"/>
      <c r="E3" s="38"/>
      <c r="F3" s="39"/>
      <c r="G3" s="40"/>
      <c r="H3" s="40"/>
      <c r="I3" s="40"/>
      <c r="J3" s="124"/>
    </row>
    <row r="4" spans="1:11" ht="18" customHeight="1">
      <c r="B4" s="41"/>
      <c r="C4" s="42"/>
      <c r="D4" s="42"/>
      <c r="E4" s="43"/>
      <c r="F4" s="44"/>
      <c r="G4" s="45"/>
      <c r="H4" s="45"/>
      <c r="I4" s="45"/>
      <c r="J4" s="46"/>
    </row>
    <row r="5" spans="1:11" ht="18" customHeight="1">
      <c r="A5" s="47"/>
      <c r="B5" s="48"/>
      <c r="C5" s="49"/>
      <c r="D5" s="49"/>
      <c r="E5" s="50"/>
      <c r="F5" s="51"/>
      <c r="G5" s="110" t="s">
        <v>9</v>
      </c>
      <c r="H5" s="52"/>
      <c r="I5" s="138" t="s">
        <v>8</v>
      </c>
      <c r="J5" s="138"/>
    </row>
    <row r="6" spans="1:11" ht="18" customHeight="1">
      <c r="A6" s="53" t="s">
        <v>1</v>
      </c>
      <c r="B6" s="54"/>
      <c r="C6" s="54"/>
      <c r="D6" s="55"/>
      <c r="E6" s="52"/>
      <c r="F6" s="140" t="s">
        <v>8</v>
      </c>
      <c r="G6" s="140"/>
      <c r="H6" s="53"/>
      <c r="I6" s="138" t="s">
        <v>6</v>
      </c>
      <c r="J6" s="138"/>
    </row>
    <row r="7" spans="1:11" ht="18" customHeight="1">
      <c r="A7" s="56" t="s">
        <v>7</v>
      </c>
      <c r="B7" s="47"/>
      <c r="C7" s="139" t="s">
        <v>1</v>
      </c>
      <c r="D7" s="139"/>
      <c r="E7" s="52"/>
      <c r="F7" s="139" t="s">
        <v>6</v>
      </c>
      <c r="G7" s="139"/>
      <c r="H7" s="53"/>
      <c r="I7" s="141" t="s">
        <v>5</v>
      </c>
      <c r="J7" s="141"/>
    </row>
    <row r="8" spans="1:11" ht="12" customHeight="1">
      <c r="B8" s="57"/>
      <c r="C8" s="57"/>
      <c r="D8" s="57"/>
      <c r="E8" s="58"/>
      <c r="F8" s="59"/>
      <c r="G8" s="111"/>
      <c r="H8" s="58"/>
      <c r="I8" s="58"/>
    </row>
    <row r="9" spans="1:11" ht="16.7" customHeight="1">
      <c r="A9" s="26">
        <v>10200</v>
      </c>
      <c r="B9" s="60"/>
      <c r="C9" s="60"/>
      <c r="D9" s="61" t="s">
        <v>25</v>
      </c>
      <c r="E9" s="4"/>
      <c r="F9" s="90" t="s">
        <v>4</v>
      </c>
      <c r="G9" s="130">
        <v>207802055</v>
      </c>
      <c r="H9" s="63"/>
      <c r="I9" s="63"/>
      <c r="J9" s="132">
        <v>1.0524E-3</v>
      </c>
    </row>
    <row r="10" spans="1:11" ht="16.7" customHeight="1">
      <c r="A10" s="26">
        <v>10400</v>
      </c>
      <c r="B10" s="60"/>
      <c r="C10" s="60"/>
      <c r="D10" s="61" t="s">
        <v>26</v>
      </c>
      <c r="E10" s="4"/>
      <c r="F10" s="62"/>
      <c r="G10" s="112">
        <v>588203496</v>
      </c>
      <c r="H10" s="63"/>
      <c r="I10" s="63"/>
      <c r="J10" s="132">
        <v>2.9789E-3</v>
      </c>
    </row>
    <row r="11" spans="1:11" ht="16.7" customHeight="1">
      <c r="A11" s="26">
        <v>10500</v>
      </c>
      <c r="B11" s="60"/>
      <c r="C11" s="60"/>
      <c r="D11" s="61" t="s">
        <v>27</v>
      </c>
      <c r="E11" s="4"/>
      <c r="F11" s="62"/>
      <c r="G11" s="112">
        <v>134125080</v>
      </c>
      <c r="H11" s="63"/>
      <c r="I11" s="63"/>
      <c r="J11" s="132">
        <v>6.7929999999999998E-4</v>
      </c>
    </row>
    <row r="12" spans="1:11" ht="16.7" customHeight="1">
      <c r="A12" s="26">
        <v>10700</v>
      </c>
      <c r="B12" s="60"/>
      <c r="C12" s="60"/>
      <c r="D12" s="61" t="s">
        <v>28</v>
      </c>
      <c r="E12" s="4"/>
      <c r="F12" s="62"/>
      <c r="G12" s="112">
        <v>895609801</v>
      </c>
      <c r="H12" s="63"/>
      <c r="I12" s="63"/>
      <c r="J12" s="132">
        <v>4.5357000000000001E-3</v>
      </c>
    </row>
    <row r="13" spans="1:11" ht="16.7" customHeight="1">
      <c r="A13" s="26">
        <v>10800</v>
      </c>
      <c r="B13" s="60"/>
      <c r="C13" s="60"/>
      <c r="D13" s="61" t="s">
        <v>29</v>
      </c>
      <c r="E13" s="4"/>
      <c r="F13" s="62"/>
      <c r="G13" s="112">
        <v>3624336318</v>
      </c>
      <c r="H13" s="63"/>
      <c r="I13" s="63"/>
      <c r="J13" s="132">
        <v>1.8355099999999999E-2</v>
      </c>
    </row>
    <row r="14" spans="1:11" ht="16.7" customHeight="1">
      <c r="A14" s="26">
        <v>10850</v>
      </c>
      <c r="B14" s="60"/>
      <c r="C14" s="60"/>
      <c r="D14" s="61" t="s">
        <v>30</v>
      </c>
      <c r="E14" s="4"/>
      <c r="F14" s="62"/>
      <c r="G14" s="112">
        <v>29342959</v>
      </c>
      <c r="H14" s="63"/>
      <c r="I14" s="63"/>
      <c r="J14" s="132">
        <v>1.4860000000000001E-4</v>
      </c>
    </row>
    <row r="15" spans="1:11" ht="16.7" customHeight="1">
      <c r="A15" s="27">
        <v>10900</v>
      </c>
      <c r="D15" s="64" t="s">
        <v>31</v>
      </c>
      <c r="E15" s="2"/>
      <c r="F15" s="65"/>
      <c r="G15" s="113">
        <v>286184087</v>
      </c>
      <c r="H15" s="66"/>
      <c r="I15" s="66"/>
      <c r="J15" s="133">
        <v>1.4494E-3</v>
      </c>
    </row>
    <row r="16" spans="1:11" ht="16.7" customHeight="1">
      <c r="A16" s="27">
        <v>10910</v>
      </c>
      <c r="D16" s="64" t="s">
        <v>32</v>
      </c>
      <c r="E16" s="2"/>
      <c r="F16" s="65"/>
      <c r="G16" s="113">
        <v>76946103</v>
      </c>
      <c r="H16" s="66"/>
      <c r="I16" s="66"/>
      <c r="J16" s="133">
        <v>3.8969999999999999E-4</v>
      </c>
    </row>
    <row r="17" spans="1:10" ht="16.7" customHeight="1">
      <c r="A17" s="27">
        <v>10930</v>
      </c>
      <c r="D17" s="64" t="s">
        <v>33</v>
      </c>
      <c r="E17" s="2"/>
      <c r="F17" s="65"/>
      <c r="G17" s="113">
        <v>963083840</v>
      </c>
      <c r="H17" s="66"/>
      <c r="I17" s="66"/>
      <c r="J17" s="133">
        <v>4.8773999999999996E-3</v>
      </c>
    </row>
    <row r="18" spans="1:10" ht="16.7" customHeight="1">
      <c r="A18" s="27">
        <v>10940</v>
      </c>
      <c r="D18" s="64" t="s">
        <v>327</v>
      </c>
      <c r="E18" s="2"/>
      <c r="F18" s="65"/>
      <c r="G18" s="113">
        <v>118145404</v>
      </c>
      <c r="H18" s="66"/>
      <c r="I18" s="66"/>
      <c r="J18" s="133">
        <v>5.9829999999999996E-4</v>
      </c>
    </row>
    <row r="19" spans="1:10" ht="16.7" customHeight="1">
      <c r="A19" s="27">
        <v>10950</v>
      </c>
      <c r="D19" s="64" t="s">
        <v>34</v>
      </c>
      <c r="E19" s="2"/>
      <c r="F19" s="65"/>
      <c r="G19" s="113">
        <v>161070291</v>
      </c>
      <c r="H19" s="66"/>
      <c r="I19" s="66"/>
      <c r="J19" s="133">
        <v>8.1570000000000004E-4</v>
      </c>
    </row>
    <row r="20" spans="1:10" ht="16.7" customHeight="1">
      <c r="A20" s="27">
        <v>11050</v>
      </c>
      <c r="D20" s="64" t="s">
        <v>35</v>
      </c>
      <c r="E20" s="2"/>
      <c r="F20" s="65"/>
      <c r="G20" s="113">
        <v>45411170</v>
      </c>
      <c r="H20" s="66"/>
      <c r="I20" s="66"/>
      <c r="J20" s="133">
        <v>2.3000000000000001E-4</v>
      </c>
    </row>
    <row r="21" spans="1:10" ht="16.7" customHeight="1">
      <c r="A21" s="26">
        <v>11300</v>
      </c>
      <c r="B21" s="60"/>
      <c r="C21" s="60"/>
      <c r="D21" s="61" t="s">
        <v>36</v>
      </c>
      <c r="E21" s="4"/>
      <c r="F21" s="62"/>
      <c r="G21" s="112">
        <v>843232413</v>
      </c>
      <c r="H21" s="63"/>
      <c r="I21" s="63"/>
      <c r="J21" s="132">
        <v>4.2705E-3</v>
      </c>
    </row>
    <row r="22" spans="1:10" ht="16.7" customHeight="1">
      <c r="A22" s="26">
        <v>11310</v>
      </c>
      <c r="B22" s="60"/>
      <c r="C22" s="60"/>
      <c r="D22" s="61" t="s">
        <v>37</v>
      </c>
      <c r="E22" s="4"/>
      <c r="F22" s="62"/>
      <c r="G22" s="112">
        <v>100481831</v>
      </c>
      <c r="H22" s="63"/>
      <c r="I22" s="63"/>
      <c r="J22" s="132">
        <v>5.0889999999999996E-4</v>
      </c>
    </row>
    <row r="23" spans="1:10" ht="16.7" customHeight="1">
      <c r="A23" s="26">
        <v>11600</v>
      </c>
      <c r="B23" s="60"/>
      <c r="C23" s="60"/>
      <c r="D23" s="61" t="s">
        <v>38</v>
      </c>
      <c r="E23" s="4"/>
      <c r="F23" s="62"/>
      <c r="G23" s="112">
        <v>424317582</v>
      </c>
      <c r="H23" s="63"/>
      <c r="I23" s="63"/>
      <c r="J23" s="132">
        <v>2.1489E-3</v>
      </c>
    </row>
    <row r="24" spans="1:10" ht="16.7" customHeight="1">
      <c r="A24" s="26">
        <v>11900</v>
      </c>
      <c r="B24" s="60"/>
      <c r="C24" s="60"/>
      <c r="D24" s="61" t="s">
        <v>39</v>
      </c>
      <c r="E24" s="4"/>
      <c r="F24" s="62"/>
      <c r="G24" s="112">
        <v>65166892</v>
      </c>
      <c r="H24" s="63"/>
      <c r="I24" s="63"/>
      <c r="J24" s="132">
        <v>3.3E-4</v>
      </c>
    </row>
    <row r="25" spans="1:10" ht="16.7" customHeight="1">
      <c r="A25" s="26">
        <v>12100</v>
      </c>
      <c r="B25" s="60"/>
      <c r="C25" s="60"/>
      <c r="D25" s="61" t="s">
        <v>40</v>
      </c>
      <c r="E25" s="4"/>
      <c r="F25" s="62"/>
      <c r="G25" s="112">
        <v>52626407</v>
      </c>
      <c r="H25" s="63"/>
      <c r="I25" s="63"/>
      <c r="J25" s="132">
        <v>2.6650000000000003E-4</v>
      </c>
    </row>
    <row r="26" spans="1:10" ht="16.7" customHeight="1">
      <c r="A26" s="26">
        <v>12150</v>
      </c>
      <c r="B26" s="60"/>
      <c r="C26" s="60"/>
      <c r="D26" s="61" t="s">
        <v>41</v>
      </c>
      <c r="E26" s="4"/>
      <c r="F26" s="62"/>
      <c r="G26" s="112">
        <v>6706050</v>
      </c>
      <c r="H26" s="63"/>
      <c r="I26" s="63"/>
      <c r="J26" s="132">
        <v>3.4E-5</v>
      </c>
    </row>
    <row r="27" spans="1:10" ht="16.7" customHeight="1">
      <c r="A27" s="27">
        <v>12160</v>
      </c>
      <c r="D27" s="64" t="s">
        <v>42</v>
      </c>
      <c r="E27" s="2"/>
      <c r="F27" s="65"/>
      <c r="G27" s="113">
        <v>343401794</v>
      </c>
      <c r="H27" s="66"/>
      <c r="I27" s="66"/>
      <c r="J27" s="133">
        <v>1.7390999999999999E-3</v>
      </c>
    </row>
    <row r="28" spans="1:10" ht="16.7" customHeight="1">
      <c r="A28" s="27">
        <v>12220</v>
      </c>
      <c r="D28" s="64" t="s">
        <v>43</v>
      </c>
      <c r="E28" s="2"/>
      <c r="F28" s="65"/>
      <c r="G28" s="113">
        <v>9117220056</v>
      </c>
      <c r="H28" s="66"/>
      <c r="I28" s="66"/>
      <c r="J28" s="133">
        <v>4.6173199999999998E-2</v>
      </c>
    </row>
    <row r="29" spans="1:10" ht="16.7" customHeight="1">
      <c r="A29" s="27">
        <v>12510</v>
      </c>
      <c r="D29" s="64" t="s">
        <v>44</v>
      </c>
      <c r="E29" s="2"/>
      <c r="F29" s="65"/>
      <c r="G29" s="113">
        <v>817002273</v>
      </c>
      <c r="H29" s="66"/>
      <c r="I29" s="66"/>
      <c r="J29" s="133">
        <v>4.1376E-3</v>
      </c>
    </row>
    <row r="30" spans="1:10" ht="16.7" customHeight="1">
      <c r="A30" s="27">
        <v>12600</v>
      </c>
      <c r="D30" s="64" t="s">
        <v>45</v>
      </c>
      <c r="E30" s="2"/>
      <c r="F30" s="65"/>
      <c r="G30" s="113">
        <v>346709256</v>
      </c>
      <c r="H30" s="66"/>
      <c r="I30" s="66"/>
      <c r="J30" s="133">
        <v>1.7558999999999999E-3</v>
      </c>
    </row>
    <row r="31" spans="1:10" ht="16.7" customHeight="1">
      <c r="A31" s="27">
        <v>12700</v>
      </c>
      <c r="D31" s="64" t="s">
        <v>46</v>
      </c>
      <c r="E31" s="2"/>
      <c r="F31" s="65"/>
      <c r="G31" s="113">
        <v>188257295</v>
      </c>
      <c r="H31" s="66"/>
      <c r="I31" s="66"/>
      <c r="J31" s="133">
        <v>9.5339999999999997E-4</v>
      </c>
    </row>
    <row r="32" spans="1:10" ht="16.7" customHeight="1">
      <c r="A32" s="27">
        <v>13500</v>
      </c>
      <c r="D32" s="64" t="s">
        <v>47</v>
      </c>
      <c r="E32" s="2"/>
      <c r="F32" s="65"/>
      <c r="G32" s="113">
        <v>782610231</v>
      </c>
      <c r="H32" s="66"/>
      <c r="I32" s="66"/>
      <c r="J32" s="133">
        <v>3.9633999999999997E-3</v>
      </c>
    </row>
    <row r="33" spans="1:10" ht="16.7" customHeight="1">
      <c r="A33" s="26">
        <v>13700</v>
      </c>
      <c r="B33" s="60"/>
      <c r="C33" s="60"/>
      <c r="D33" s="61" t="s">
        <v>48</v>
      </c>
      <c r="E33" s="4"/>
      <c r="F33" s="62"/>
      <c r="G33" s="112">
        <v>85755229</v>
      </c>
      <c r="H33" s="63"/>
      <c r="I33" s="63"/>
      <c r="J33" s="132">
        <v>4.3429999999999999E-4</v>
      </c>
    </row>
    <row r="34" spans="1:10" ht="16.7" customHeight="1">
      <c r="A34" s="26">
        <v>14300</v>
      </c>
      <c r="B34" s="60"/>
      <c r="C34" s="60"/>
      <c r="D34" s="61" t="s">
        <v>49</v>
      </c>
      <c r="E34" s="4"/>
      <c r="F34" s="62"/>
      <c r="G34" s="112">
        <v>270420769</v>
      </c>
      <c r="H34" s="63"/>
      <c r="I34" s="63"/>
      <c r="J34" s="132">
        <v>1.3695000000000001E-3</v>
      </c>
    </row>
    <row r="35" spans="1:10" ht="16.7" customHeight="1">
      <c r="A35" s="26">
        <v>14300.2</v>
      </c>
      <c r="B35" s="60"/>
      <c r="C35" s="60"/>
      <c r="D35" s="61" t="s">
        <v>50</v>
      </c>
      <c r="E35" s="4"/>
      <c r="F35" s="62"/>
      <c r="G35" s="112">
        <v>36791967</v>
      </c>
      <c r="H35" s="63"/>
      <c r="I35" s="63"/>
      <c r="J35" s="132">
        <v>1.863E-4</v>
      </c>
    </row>
    <row r="36" spans="1:10" ht="16.7" customHeight="1">
      <c r="A36" s="26">
        <v>18400</v>
      </c>
      <c r="B36" s="60"/>
      <c r="C36" s="60"/>
      <c r="D36" s="61" t="s">
        <v>51</v>
      </c>
      <c r="E36" s="4"/>
      <c r="F36" s="62"/>
      <c r="G36" s="112">
        <v>937948595</v>
      </c>
      <c r="H36" s="63"/>
      <c r="I36" s="63"/>
      <c r="J36" s="132">
        <v>4.7501000000000002E-3</v>
      </c>
    </row>
    <row r="37" spans="1:10" ht="16.7" customHeight="1">
      <c r="A37" s="26">
        <v>18600</v>
      </c>
      <c r="B37" s="60"/>
      <c r="C37" s="60"/>
      <c r="D37" s="61" t="s">
        <v>52</v>
      </c>
      <c r="E37" s="4"/>
      <c r="F37" s="62"/>
      <c r="G37" s="112">
        <v>2428489</v>
      </c>
      <c r="H37" s="63"/>
      <c r="I37" s="63"/>
      <c r="J37" s="132">
        <v>1.2300000000000001E-5</v>
      </c>
    </row>
    <row r="38" spans="1:10" ht="16.7" customHeight="1">
      <c r="A38" s="26">
        <v>18640</v>
      </c>
      <c r="B38" s="60"/>
      <c r="C38" s="60"/>
      <c r="D38" s="61" t="s">
        <v>53</v>
      </c>
      <c r="E38" s="4"/>
      <c r="F38" s="62"/>
      <c r="G38" s="112">
        <v>332513</v>
      </c>
      <c r="H38" s="63"/>
      <c r="I38" s="63"/>
      <c r="J38" s="132">
        <v>1.7E-6</v>
      </c>
    </row>
    <row r="39" spans="1:10" ht="16.7" customHeight="1">
      <c r="A39" s="27">
        <v>18780</v>
      </c>
      <c r="D39" s="64" t="s">
        <v>54</v>
      </c>
      <c r="E39" s="2"/>
      <c r="F39" s="65"/>
      <c r="G39" s="113">
        <v>4150976</v>
      </c>
      <c r="H39" s="66"/>
      <c r="I39" s="66"/>
      <c r="J39" s="133">
        <v>2.0999999999999999E-5</v>
      </c>
    </row>
    <row r="40" spans="1:10" ht="16.7" customHeight="1">
      <c r="A40" s="27">
        <v>19005</v>
      </c>
      <c r="D40" s="64" t="s">
        <v>55</v>
      </c>
      <c r="E40" s="2"/>
      <c r="F40" s="65"/>
      <c r="G40" s="113">
        <v>129688954</v>
      </c>
      <c r="H40" s="66"/>
      <c r="I40" s="66"/>
      <c r="J40" s="133">
        <v>6.5680000000000003E-4</v>
      </c>
    </row>
    <row r="41" spans="1:10" ht="16.7" customHeight="1">
      <c r="A41" s="27">
        <v>19100</v>
      </c>
      <c r="D41" s="64" t="s">
        <v>56</v>
      </c>
      <c r="E41" s="2"/>
      <c r="F41" s="65"/>
      <c r="G41" s="113">
        <v>13301778883</v>
      </c>
      <c r="H41" s="66"/>
      <c r="I41" s="66"/>
      <c r="J41" s="133">
        <v>6.7365499999999995E-2</v>
      </c>
    </row>
    <row r="42" spans="1:10" ht="16.7" customHeight="1">
      <c r="A42" s="27">
        <v>20100</v>
      </c>
      <c r="D42" s="64" t="s">
        <v>57</v>
      </c>
      <c r="E42" s="2"/>
      <c r="F42" s="65"/>
      <c r="G42" s="113">
        <v>2047303719</v>
      </c>
      <c r="H42" s="66"/>
      <c r="I42" s="66"/>
      <c r="J42" s="133">
        <v>1.03684E-2</v>
      </c>
    </row>
    <row r="43" spans="1:10" ht="16.7" customHeight="1">
      <c r="A43" s="27">
        <v>20200</v>
      </c>
      <c r="D43" s="64" t="s">
        <v>58</v>
      </c>
      <c r="E43" s="2"/>
      <c r="F43" s="65"/>
      <c r="G43" s="113">
        <v>300305831</v>
      </c>
      <c r="H43" s="66"/>
      <c r="I43" s="66"/>
      <c r="J43" s="133">
        <v>1.5208999999999999E-3</v>
      </c>
    </row>
    <row r="44" spans="1:10" ht="16.7" customHeight="1">
      <c r="A44" s="27">
        <v>20300</v>
      </c>
      <c r="D44" s="64" t="s">
        <v>59</v>
      </c>
      <c r="E44" s="2"/>
      <c r="F44" s="65"/>
      <c r="G44" s="113">
        <v>4628242448</v>
      </c>
      <c r="H44" s="66"/>
      <c r="I44" s="66"/>
      <c r="J44" s="133">
        <v>2.34393E-2</v>
      </c>
    </row>
    <row r="45" spans="1:10" ht="16.7" customHeight="1">
      <c r="A45" s="26">
        <v>20400</v>
      </c>
      <c r="B45" s="60"/>
      <c r="C45" s="60"/>
      <c r="D45" s="61" t="s">
        <v>60</v>
      </c>
      <c r="E45" s="4"/>
      <c r="F45" s="62"/>
      <c r="G45" s="112">
        <v>235625501</v>
      </c>
      <c r="H45" s="63"/>
      <c r="I45" s="63"/>
      <c r="J45" s="132">
        <v>1.1933E-3</v>
      </c>
    </row>
    <row r="46" spans="1:10" ht="16.7" customHeight="1">
      <c r="A46" s="26">
        <v>20600</v>
      </c>
      <c r="B46" s="60"/>
      <c r="C46" s="60"/>
      <c r="D46" s="61" t="s">
        <v>61</v>
      </c>
      <c r="E46" s="4"/>
      <c r="F46" s="62"/>
      <c r="G46" s="112">
        <v>508614365</v>
      </c>
      <c r="H46" s="63"/>
      <c r="I46" s="63"/>
      <c r="J46" s="132">
        <v>2.5758000000000001E-3</v>
      </c>
    </row>
    <row r="47" spans="1:10" ht="16.7" customHeight="1">
      <c r="A47" s="26">
        <v>20700</v>
      </c>
      <c r="B47" s="60"/>
      <c r="C47" s="60"/>
      <c r="D47" s="61" t="s">
        <v>62</v>
      </c>
      <c r="E47" s="4"/>
      <c r="F47" s="62"/>
      <c r="G47" s="112">
        <v>1203704935</v>
      </c>
      <c r="H47" s="63"/>
      <c r="I47" s="63"/>
      <c r="J47" s="132">
        <v>6.0959999999999999E-3</v>
      </c>
    </row>
    <row r="48" spans="1:10" ht="16.7" customHeight="1">
      <c r="A48" s="26">
        <v>20800</v>
      </c>
      <c r="B48" s="60"/>
      <c r="C48" s="60"/>
      <c r="D48" s="61" t="s">
        <v>63</v>
      </c>
      <c r="E48" s="4"/>
      <c r="F48" s="62"/>
      <c r="G48" s="112">
        <v>851630927</v>
      </c>
      <c r="H48" s="63"/>
      <c r="I48" s="63"/>
      <c r="J48" s="132">
        <v>4.313E-3</v>
      </c>
    </row>
    <row r="49" spans="1:13" s="60" customFormat="1" ht="16.7" customHeight="1">
      <c r="A49" s="26">
        <v>20900</v>
      </c>
      <c r="D49" s="61" t="s">
        <v>64</v>
      </c>
      <c r="E49" s="4"/>
      <c r="F49" s="62"/>
      <c r="G49" s="112">
        <v>2038266534</v>
      </c>
      <c r="H49" s="63"/>
      <c r="I49" s="63"/>
      <c r="J49" s="132">
        <v>1.0322599999999999E-2</v>
      </c>
      <c r="M49" s="116"/>
    </row>
    <row r="50" spans="1:13" s="60" customFormat="1" ht="16.7" customHeight="1">
      <c r="A50" s="26">
        <v>21200</v>
      </c>
      <c r="D50" s="61" t="s">
        <v>65</v>
      </c>
      <c r="E50" s="4"/>
      <c r="F50" s="62"/>
      <c r="G50" s="112">
        <v>617726658</v>
      </c>
      <c r="H50" s="63"/>
      <c r="I50" s="63"/>
      <c r="J50" s="132">
        <v>3.1283999999999999E-3</v>
      </c>
      <c r="M50" s="116"/>
    </row>
    <row r="51" spans="1:13" ht="16.7" customHeight="1">
      <c r="A51" s="27">
        <v>21300</v>
      </c>
      <c r="D51" s="64" t="s">
        <v>66</v>
      </c>
      <c r="E51" s="2"/>
      <c r="F51" s="65"/>
      <c r="G51" s="113">
        <v>7556206216</v>
      </c>
      <c r="H51" s="66"/>
      <c r="I51" s="66"/>
      <c r="J51" s="133">
        <v>3.8267599999999999E-2</v>
      </c>
    </row>
    <row r="52" spans="1:13" ht="16.7" customHeight="1">
      <c r="A52" s="27">
        <v>21520</v>
      </c>
      <c r="D52" s="64" t="s">
        <v>328</v>
      </c>
      <c r="E52" s="2"/>
      <c r="F52" s="65"/>
      <c r="G52" s="113">
        <v>14132698881</v>
      </c>
      <c r="H52" s="66"/>
      <c r="I52" s="66"/>
      <c r="J52" s="133">
        <v>7.1573600000000001E-2</v>
      </c>
    </row>
    <row r="53" spans="1:13" ht="16.7" customHeight="1">
      <c r="A53" s="27">
        <v>21525</v>
      </c>
      <c r="D53" s="64" t="s">
        <v>67</v>
      </c>
      <c r="E53" s="2"/>
      <c r="F53" s="65"/>
      <c r="G53" s="113">
        <v>360903997</v>
      </c>
      <c r="H53" s="66"/>
      <c r="I53" s="66"/>
      <c r="J53" s="133">
        <v>1.8278000000000001E-3</v>
      </c>
    </row>
    <row r="54" spans="1:13" ht="16.7" customHeight="1">
      <c r="A54" s="27">
        <v>21525.200000000001</v>
      </c>
      <c r="D54" s="64" t="s">
        <v>68</v>
      </c>
      <c r="E54" s="2"/>
      <c r="F54" s="65"/>
      <c r="G54" s="113">
        <v>31418423</v>
      </c>
      <c r="H54" s="66"/>
      <c r="I54" s="66"/>
      <c r="J54" s="133">
        <v>1.5909999999999999E-4</v>
      </c>
    </row>
    <row r="55" spans="1:13" ht="16.7" customHeight="1">
      <c r="A55" s="27">
        <v>21550</v>
      </c>
      <c r="D55" s="64" t="s">
        <v>69</v>
      </c>
      <c r="E55" s="2"/>
      <c r="F55" s="65"/>
      <c r="G55" s="113">
        <v>8923567992</v>
      </c>
      <c r="H55" s="66"/>
      <c r="I55" s="66"/>
      <c r="J55" s="133">
        <v>4.5192499999999997E-2</v>
      </c>
    </row>
    <row r="56" spans="1:13" ht="16.7" customHeight="1">
      <c r="A56" s="27">
        <v>21570</v>
      </c>
      <c r="D56" s="64" t="s">
        <v>70</v>
      </c>
      <c r="E56" s="2"/>
      <c r="F56" s="65"/>
      <c r="G56" s="113">
        <v>37951758</v>
      </c>
      <c r="H56" s="66"/>
      <c r="I56" s="66"/>
      <c r="J56" s="133">
        <v>1.9220000000000001E-4</v>
      </c>
    </row>
    <row r="57" spans="1:13" ht="16.7" customHeight="1">
      <c r="A57" s="26">
        <v>21800</v>
      </c>
      <c r="B57" s="60"/>
      <c r="C57" s="60"/>
      <c r="D57" s="61" t="s">
        <v>71</v>
      </c>
      <c r="E57" s="4"/>
      <c r="F57" s="62"/>
      <c r="G57" s="112">
        <v>1160633107</v>
      </c>
      <c r="H57" s="63"/>
      <c r="I57" s="63"/>
      <c r="J57" s="132">
        <v>5.8779000000000001E-3</v>
      </c>
    </row>
    <row r="58" spans="1:13" ht="16.7" customHeight="1">
      <c r="A58" s="26">
        <v>21900</v>
      </c>
      <c r="B58" s="60"/>
      <c r="C58" s="60"/>
      <c r="D58" s="61" t="s">
        <v>72</v>
      </c>
      <c r="E58" s="4"/>
      <c r="F58" s="62"/>
      <c r="G58" s="112">
        <v>543495036</v>
      </c>
      <c r="H58" s="63"/>
      <c r="I58" s="63"/>
      <c r="J58" s="132">
        <v>2.7525000000000002E-3</v>
      </c>
    </row>
    <row r="59" spans="1:13" ht="16.7" customHeight="1">
      <c r="A59" s="26">
        <v>22000</v>
      </c>
      <c r="B59" s="60"/>
      <c r="C59" s="60"/>
      <c r="D59" s="61" t="s">
        <v>73</v>
      </c>
      <c r="E59" s="4"/>
      <c r="F59" s="62"/>
      <c r="G59" s="112">
        <v>589910991</v>
      </c>
      <c r="H59" s="63"/>
      <c r="I59" s="63"/>
      <c r="J59" s="132">
        <v>2.9875000000000001E-3</v>
      </c>
    </row>
    <row r="60" spans="1:13" ht="16.7" customHeight="1">
      <c r="A60" s="26">
        <v>23000</v>
      </c>
      <c r="B60" s="60"/>
      <c r="C60" s="60"/>
      <c r="D60" s="61" t="s">
        <v>74</v>
      </c>
      <c r="E60" s="4"/>
      <c r="F60" s="62"/>
      <c r="G60" s="112">
        <v>469720034</v>
      </c>
      <c r="H60" s="63"/>
      <c r="I60" s="63"/>
      <c r="J60" s="132">
        <v>2.3787999999999999E-3</v>
      </c>
    </row>
    <row r="61" spans="1:13" ht="16.7" customHeight="1">
      <c r="A61" s="26">
        <v>23100</v>
      </c>
      <c r="B61" s="60"/>
      <c r="C61" s="60"/>
      <c r="D61" s="61" t="s">
        <v>75</v>
      </c>
      <c r="E61" s="4"/>
      <c r="F61" s="90"/>
      <c r="G61" s="130">
        <v>3064342140</v>
      </c>
      <c r="H61" s="63"/>
      <c r="I61" s="63"/>
      <c r="J61" s="132">
        <v>1.5519E-2</v>
      </c>
    </row>
    <row r="62" spans="1:13" ht="16.7" customHeight="1">
      <c r="A62" s="26">
        <v>23200</v>
      </c>
      <c r="B62" s="60"/>
      <c r="C62" s="60"/>
      <c r="D62" s="61" t="s">
        <v>76</v>
      </c>
      <c r="E62" s="4"/>
      <c r="F62" s="90"/>
      <c r="G62" s="130">
        <v>1686608911</v>
      </c>
      <c r="H62" s="63"/>
      <c r="I62" s="63"/>
      <c r="J62" s="132">
        <v>8.5416999999999993E-3</v>
      </c>
    </row>
    <row r="63" spans="1:13" ht="16.7" customHeight="1">
      <c r="A63" s="26">
        <v>30000</v>
      </c>
      <c r="B63" s="60"/>
      <c r="C63" s="60"/>
      <c r="D63" s="61" t="s">
        <v>77</v>
      </c>
      <c r="E63" s="4"/>
      <c r="F63" s="90"/>
      <c r="G63" s="130">
        <v>138922247</v>
      </c>
      <c r="H63" s="63"/>
      <c r="I63" s="63"/>
      <c r="J63" s="132">
        <v>7.0359999999999997E-4</v>
      </c>
    </row>
    <row r="64" spans="1:13" ht="16.7" customHeight="1">
      <c r="A64" s="26">
        <v>30100</v>
      </c>
      <c r="B64" s="60"/>
      <c r="C64" s="60"/>
      <c r="D64" s="61" t="s">
        <v>78</v>
      </c>
      <c r="E64" s="4"/>
      <c r="F64" s="62"/>
      <c r="G64" s="112">
        <v>1420417250</v>
      </c>
      <c r="H64" s="63"/>
      <c r="I64" s="63"/>
      <c r="J64" s="132">
        <v>7.1935999999999996E-3</v>
      </c>
    </row>
    <row r="65" spans="1:10" ht="16.7" customHeight="1">
      <c r="A65" s="26">
        <v>30102</v>
      </c>
      <c r="B65" s="60"/>
      <c r="C65" s="60"/>
      <c r="D65" s="61" t="s">
        <v>79</v>
      </c>
      <c r="E65" s="4"/>
      <c r="F65" s="62"/>
      <c r="G65" s="112">
        <v>30155482</v>
      </c>
      <c r="H65" s="63"/>
      <c r="I65" s="63"/>
      <c r="J65" s="132">
        <v>1.527E-4</v>
      </c>
    </row>
    <row r="66" spans="1:10" ht="16.7" customHeight="1">
      <c r="A66" s="26">
        <v>30103</v>
      </c>
      <c r="B66" s="60"/>
      <c r="C66" s="60"/>
      <c r="D66" s="61" t="s">
        <v>80</v>
      </c>
      <c r="E66" s="4"/>
      <c r="F66" s="62"/>
      <c r="G66" s="112">
        <v>40114007</v>
      </c>
      <c r="H66" s="63"/>
      <c r="I66" s="63"/>
      <c r="J66" s="132">
        <v>2.0320000000000001E-4</v>
      </c>
    </row>
    <row r="67" spans="1:10" ht="16.7" customHeight="1">
      <c r="A67" s="26">
        <v>30104</v>
      </c>
      <c r="B67" s="60"/>
      <c r="C67" s="60"/>
      <c r="D67" s="61" t="s">
        <v>81</v>
      </c>
      <c r="E67" s="4"/>
      <c r="F67" s="62"/>
      <c r="G67" s="112">
        <v>21081195</v>
      </c>
      <c r="H67" s="63"/>
      <c r="I67" s="63"/>
      <c r="J67" s="132">
        <v>1.0679999999999999E-4</v>
      </c>
    </row>
    <row r="68" spans="1:10" ht="16.7" customHeight="1">
      <c r="A68" s="26">
        <v>30105</v>
      </c>
      <c r="B68" s="60"/>
      <c r="C68" s="60"/>
      <c r="D68" s="61" t="s">
        <v>82</v>
      </c>
      <c r="E68" s="4"/>
      <c r="F68" s="62"/>
      <c r="G68" s="112">
        <v>137125970</v>
      </c>
      <c r="H68" s="63"/>
      <c r="I68" s="63"/>
      <c r="J68" s="132">
        <v>6.9450000000000002E-4</v>
      </c>
    </row>
    <row r="69" spans="1:10" ht="16.7" customHeight="1">
      <c r="A69" s="27">
        <v>30200</v>
      </c>
      <c r="D69" s="64" t="s">
        <v>83</v>
      </c>
      <c r="E69" s="2"/>
      <c r="F69" s="65"/>
      <c r="G69" s="113">
        <v>314319305</v>
      </c>
      <c r="H69" s="66"/>
      <c r="I69" s="66"/>
      <c r="J69" s="133">
        <v>1.5918E-3</v>
      </c>
    </row>
    <row r="70" spans="1:10" ht="16.7" customHeight="1">
      <c r="A70" s="27">
        <v>30300</v>
      </c>
      <c r="D70" s="64" t="s">
        <v>84</v>
      </c>
      <c r="E70" s="2"/>
      <c r="F70" s="65"/>
      <c r="G70" s="113">
        <v>101935079</v>
      </c>
      <c r="H70" s="66"/>
      <c r="I70" s="66"/>
      <c r="J70" s="133">
        <v>5.1619999999999997E-4</v>
      </c>
    </row>
    <row r="71" spans="1:10" ht="16.7" customHeight="1">
      <c r="A71" s="27">
        <v>30400</v>
      </c>
      <c r="D71" s="64" t="s">
        <v>85</v>
      </c>
      <c r="E71" s="2"/>
      <c r="F71" s="65"/>
      <c r="G71" s="113">
        <v>192195150</v>
      </c>
      <c r="H71" s="66"/>
      <c r="I71" s="66"/>
      <c r="J71" s="133">
        <v>9.7340000000000002E-4</v>
      </c>
    </row>
    <row r="72" spans="1:10" ht="16.7" customHeight="1">
      <c r="A72" s="27">
        <v>30405</v>
      </c>
      <c r="D72" s="64" t="s">
        <v>86</v>
      </c>
      <c r="E72" s="2"/>
      <c r="F72" s="65"/>
      <c r="G72" s="113">
        <v>121467847</v>
      </c>
      <c r="H72" s="66"/>
      <c r="I72" s="66"/>
      <c r="J72" s="133">
        <v>6.1519999999999999E-4</v>
      </c>
    </row>
    <row r="73" spans="1:10" ht="16.7" customHeight="1">
      <c r="A73" s="27">
        <v>30500</v>
      </c>
      <c r="D73" s="64" t="s">
        <v>87</v>
      </c>
      <c r="E73" s="2"/>
      <c r="F73" s="65"/>
      <c r="G73" s="113">
        <v>198033669</v>
      </c>
      <c r="H73" s="66"/>
      <c r="I73" s="66"/>
      <c r="J73" s="133">
        <v>1.0028999999999999E-3</v>
      </c>
    </row>
    <row r="74" spans="1:10" ht="16.7" customHeight="1">
      <c r="A74" s="27">
        <v>30600</v>
      </c>
      <c r="D74" s="64" t="s">
        <v>88</v>
      </c>
      <c r="E74" s="2"/>
      <c r="F74" s="65"/>
      <c r="G74" s="113">
        <v>149102295</v>
      </c>
      <c r="H74" s="66"/>
      <c r="I74" s="66"/>
      <c r="J74" s="133">
        <v>7.5509999999999998E-4</v>
      </c>
    </row>
    <row r="75" spans="1:10" ht="16.7" customHeight="1">
      <c r="A75" s="26">
        <v>30700</v>
      </c>
      <c r="B75" s="60"/>
      <c r="C75" s="60"/>
      <c r="D75" s="61" t="s">
        <v>90</v>
      </c>
      <c r="E75" s="4"/>
      <c r="F75" s="62"/>
      <c r="G75" s="112">
        <v>394027678</v>
      </c>
      <c r="H75" s="63"/>
      <c r="I75" s="63"/>
      <c r="J75" s="132">
        <v>1.9954999999999999E-3</v>
      </c>
    </row>
    <row r="76" spans="1:10" ht="16.7" customHeight="1">
      <c r="A76" s="26">
        <v>30705</v>
      </c>
      <c r="B76" s="60"/>
      <c r="C76" s="60"/>
      <c r="D76" s="61" t="s">
        <v>91</v>
      </c>
      <c r="E76" s="4"/>
      <c r="F76" s="62"/>
      <c r="G76" s="112">
        <v>81061389</v>
      </c>
      <c r="H76" s="63"/>
      <c r="I76" s="63"/>
      <c r="J76" s="132">
        <v>4.105E-4</v>
      </c>
    </row>
    <row r="77" spans="1:10" ht="16.7" customHeight="1">
      <c r="A77" s="26">
        <v>30800</v>
      </c>
      <c r="B77" s="60"/>
      <c r="C77" s="60"/>
      <c r="D77" s="61" t="s">
        <v>92</v>
      </c>
      <c r="E77" s="4"/>
      <c r="F77" s="62"/>
      <c r="G77" s="112">
        <v>122471073</v>
      </c>
      <c r="H77" s="63"/>
      <c r="I77" s="63"/>
      <c r="J77" s="132">
        <v>6.202E-4</v>
      </c>
    </row>
    <row r="78" spans="1:10" ht="16.7" customHeight="1">
      <c r="A78" s="26">
        <v>30900</v>
      </c>
      <c r="B78" s="60"/>
      <c r="C78" s="60"/>
      <c r="D78" s="61" t="s">
        <v>93</v>
      </c>
      <c r="E78" s="4"/>
      <c r="F78" s="62"/>
      <c r="G78" s="112">
        <v>261756971</v>
      </c>
      <c r="H78" s="63"/>
      <c r="I78" s="63"/>
      <c r="J78" s="132">
        <v>1.3255999999999999E-3</v>
      </c>
    </row>
    <row r="79" spans="1:10" ht="16.7" customHeight="1">
      <c r="A79" s="26">
        <v>30905</v>
      </c>
      <c r="B79" s="60"/>
      <c r="C79" s="60"/>
      <c r="D79" s="61" t="s">
        <v>94</v>
      </c>
      <c r="E79" s="4"/>
      <c r="F79" s="62"/>
      <c r="G79" s="112">
        <v>48773439</v>
      </c>
      <c r="H79" s="63"/>
      <c r="I79" s="63"/>
      <c r="J79" s="132">
        <v>2.4699999999999999E-4</v>
      </c>
    </row>
    <row r="80" spans="1:10" ht="16.7" customHeight="1">
      <c r="A80" s="26">
        <v>31000</v>
      </c>
      <c r="B80" s="60"/>
      <c r="C80" s="60"/>
      <c r="D80" s="61" t="s">
        <v>95</v>
      </c>
      <c r="E80" s="4"/>
      <c r="F80" s="62"/>
      <c r="G80" s="112">
        <v>809609109</v>
      </c>
      <c r="H80" s="63"/>
      <c r="I80" s="63"/>
      <c r="J80" s="132">
        <v>4.1002E-3</v>
      </c>
    </row>
    <row r="81" spans="1:10" ht="16.7" customHeight="1">
      <c r="A81" s="27">
        <v>31005</v>
      </c>
      <c r="D81" s="64" t="s">
        <v>96</v>
      </c>
      <c r="E81" s="2"/>
      <c r="F81" s="65"/>
      <c r="G81" s="113">
        <v>75457943</v>
      </c>
      <c r="H81" s="66"/>
      <c r="I81" s="66"/>
      <c r="J81" s="133">
        <v>3.8220000000000002E-4</v>
      </c>
    </row>
    <row r="82" spans="1:10" ht="16.7" customHeight="1">
      <c r="A82" s="27">
        <v>31100</v>
      </c>
      <c r="D82" s="64" t="s">
        <v>97</v>
      </c>
      <c r="E82" s="2"/>
      <c r="F82" s="65"/>
      <c r="G82" s="113">
        <v>1659455813</v>
      </c>
      <c r="H82" s="66"/>
      <c r="I82" s="66"/>
      <c r="J82" s="133">
        <v>8.4040999999999994E-3</v>
      </c>
    </row>
    <row r="83" spans="1:10" ht="16.7" customHeight="1">
      <c r="A83" s="27">
        <v>31101</v>
      </c>
      <c r="D83" s="64" t="s">
        <v>98</v>
      </c>
      <c r="E83" s="2"/>
      <c r="F83" s="65"/>
      <c r="G83" s="113">
        <v>10114247</v>
      </c>
      <c r="H83" s="66"/>
      <c r="I83" s="66"/>
      <c r="J83" s="133">
        <v>5.1199999999999998E-5</v>
      </c>
    </row>
    <row r="84" spans="1:10" ht="16.7" customHeight="1">
      <c r="A84" s="27">
        <v>31102</v>
      </c>
      <c r="D84" s="64" t="s">
        <v>99</v>
      </c>
      <c r="E84" s="2"/>
      <c r="F84" s="65"/>
      <c r="G84" s="113">
        <v>29643080</v>
      </c>
      <c r="H84" s="66"/>
      <c r="I84" s="66"/>
      <c r="J84" s="133">
        <v>1.5009999999999999E-4</v>
      </c>
    </row>
    <row r="85" spans="1:10" ht="16.7" customHeight="1">
      <c r="A85" s="27">
        <v>31105</v>
      </c>
      <c r="D85" s="64" t="s">
        <v>100</v>
      </c>
      <c r="E85" s="2"/>
      <c r="F85" s="65"/>
      <c r="G85" s="113">
        <v>254771805</v>
      </c>
      <c r="H85" s="66"/>
      <c r="I85" s="66"/>
      <c r="J85" s="133">
        <v>1.2903000000000001E-3</v>
      </c>
    </row>
    <row r="86" spans="1:10" ht="16.7" customHeight="1">
      <c r="A86" s="27">
        <v>31110</v>
      </c>
      <c r="D86" s="64" t="s">
        <v>101</v>
      </c>
      <c r="E86" s="2"/>
      <c r="F86" s="65"/>
      <c r="G86" s="113">
        <v>411652401</v>
      </c>
      <c r="H86" s="66"/>
      <c r="I86" s="66"/>
      <c r="J86" s="133">
        <v>2.0847999999999999E-3</v>
      </c>
    </row>
    <row r="87" spans="1:10" ht="16.7" customHeight="1">
      <c r="A87" s="26">
        <v>31200</v>
      </c>
      <c r="B87" s="60"/>
      <c r="C87" s="60"/>
      <c r="D87" s="61" t="s">
        <v>102</v>
      </c>
      <c r="E87" s="4"/>
      <c r="F87" s="62"/>
      <c r="G87" s="112">
        <v>689854557</v>
      </c>
      <c r="H87" s="63"/>
      <c r="I87" s="63"/>
      <c r="J87" s="132">
        <v>3.4937000000000002E-3</v>
      </c>
    </row>
    <row r="88" spans="1:10" ht="16.7" customHeight="1">
      <c r="A88" s="26">
        <v>31205</v>
      </c>
      <c r="B88" s="60"/>
      <c r="C88" s="60"/>
      <c r="D88" s="61" t="s">
        <v>103</v>
      </c>
      <c r="E88" s="4"/>
      <c r="F88" s="62"/>
      <c r="G88" s="112">
        <v>79705159</v>
      </c>
      <c r="H88" s="63"/>
      <c r="I88" s="63"/>
      <c r="J88" s="132">
        <v>4.037E-4</v>
      </c>
    </row>
    <row r="89" spans="1:10" ht="16.7" customHeight="1">
      <c r="A89" s="26">
        <v>31300</v>
      </c>
      <c r="B89" s="60"/>
      <c r="C89" s="60"/>
      <c r="D89" s="61" t="s">
        <v>104</v>
      </c>
      <c r="E89" s="4"/>
      <c r="F89" s="62"/>
      <c r="G89" s="112">
        <v>2220442417</v>
      </c>
      <c r="H89" s="63"/>
      <c r="I89" s="63"/>
      <c r="J89" s="132">
        <v>1.12452E-2</v>
      </c>
    </row>
    <row r="90" spans="1:10" ht="16.7" customHeight="1">
      <c r="A90" s="26">
        <v>31301</v>
      </c>
      <c r="B90" s="60"/>
      <c r="C90" s="60"/>
      <c r="D90" s="61" t="s">
        <v>105</v>
      </c>
      <c r="E90" s="4"/>
      <c r="F90" s="62"/>
      <c r="G90" s="112">
        <v>42169296</v>
      </c>
      <c r="H90" s="63"/>
      <c r="I90" s="63"/>
      <c r="J90" s="132">
        <v>2.1359999999999999E-4</v>
      </c>
    </row>
    <row r="91" spans="1:10" ht="16.7" customHeight="1">
      <c r="A91" s="26">
        <v>31320</v>
      </c>
      <c r="B91" s="60"/>
      <c r="C91" s="60"/>
      <c r="D91" s="61" t="s">
        <v>106</v>
      </c>
      <c r="E91" s="4"/>
      <c r="F91" s="62"/>
      <c r="G91" s="112">
        <v>352983683</v>
      </c>
      <c r="H91" s="63"/>
      <c r="I91" s="63"/>
      <c r="J91" s="132">
        <v>1.7876000000000001E-3</v>
      </c>
    </row>
    <row r="92" spans="1:10" ht="16.7" customHeight="1">
      <c r="A92" s="26">
        <v>31400</v>
      </c>
      <c r="B92" s="60"/>
      <c r="C92" s="60"/>
      <c r="D92" s="61" t="s">
        <v>107</v>
      </c>
      <c r="E92" s="4"/>
      <c r="F92" s="62"/>
      <c r="G92" s="112">
        <v>674341797</v>
      </c>
      <c r="H92" s="63"/>
      <c r="I92" s="63"/>
      <c r="J92" s="132">
        <v>3.4150999999999999E-3</v>
      </c>
    </row>
    <row r="93" spans="1:10" ht="16.7" customHeight="1">
      <c r="A93" s="27">
        <v>31405</v>
      </c>
      <c r="D93" s="64" t="s">
        <v>108</v>
      </c>
      <c r="E93" s="2"/>
      <c r="F93" s="65"/>
      <c r="G93" s="113">
        <v>145857570</v>
      </c>
      <c r="H93" s="66"/>
      <c r="I93" s="66"/>
      <c r="J93" s="133">
        <v>7.3870000000000001E-4</v>
      </c>
    </row>
    <row r="94" spans="1:10" ht="16.7" customHeight="1">
      <c r="A94" s="27">
        <v>31500</v>
      </c>
      <c r="D94" s="64" t="s">
        <v>109</v>
      </c>
      <c r="E94" s="2"/>
      <c r="F94" s="65"/>
      <c r="G94" s="113">
        <v>117530352</v>
      </c>
      <c r="H94" s="66"/>
      <c r="I94" s="66"/>
      <c r="J94" s="133">
        <v>5.9520000000000005E-4</v>
      </c>
    </row>
    <row r="95" spans="1:10" ht="16.7" customHeight="1">
      <c r="A95" s="27">
        <v>31600</v>
      </c>
      <c r="D95" s="64" t="s">
        <v>110</v>
      </c>
      <c r="E95" s="2"/>
      <c r="F95" s="65"/>
      <c r="G95" s="113">
        <v>530827928</v>
      </c>
      <c r="H95" s="66"/>
      <c r="I95" s="66"/>
      <c r="J95" s="133">
        <v>2.6882999999999998E-3</v>
      </c>
    </row>
    <row r="96" spans="1:10" ht="16.7" customHeight="1">
      <c r="A96" s="27">
        <v>31605</v>
      </c>
      <c r="D96" s="64" t="s">
        <v>111</v>
      </c>
      <c r="E96" s="2"/>
      <c r="F96" s="65"/>
      <c r="G96" s="113">
        <v>82236148</v>
      </c>
      <c r="H96" s="66"/>
      <c r="I96" s="66"/>
      <c r="J96" s="133">
        <v>4.1649999999999999E-4</v>
      </c>
    </row>
    <row r="97" spans="1:10" ht="16.7" customHeight="1">
      <c r="A97" s="27">
        <v>31700</v>
      </c>
      <c r="D97" s="64" t="s">
        <v>112</v>
      </c>
      <c r="E97" s="2"/>
      <c r="F97" s="65"/>
      <c r="G97" s="113">
        <v>148464228</v>
      </c>
      <c r="H97" s="66"/>
      <c r="I97" s="66"/>
      <c r="J97" s="133">
        <v>7.5190000000000001E-4</v>
      </c>
    </row>
    <row r="98" spans="1:10" ht="16.7" customHeight="1">
      <c r="A98" s="27">
        <v>31800</v>
      </c>
      <c r="D98" s="64" t="s">
        <v>113</v>
      </c>
      <c r="E98" s="2"/>
      <c r="F98" s="65"/>
      <c r="G98" s="113">
        <v>918974093</v>
      </c>
      <c r="H98" s="66"/>
      <c r="I98" s="66"/>
      <c r="J98" s="133">
        <v>4.6540000000000002E-3</v>
      </c>
    </row>
    <row r="99" spans="1:10" ht="16.7" customHeight="1">
      <c r="A99" s="26">
        <v>31805</v>
      </c>
      <c r="B99" s="60"/>
      <c r="C99" s="60"/>
      <c r="D99" s="61" t="s">
        <v>114</v>
      </c>
      <c r="E99" s="4"/>
      <c r="F99" s="62"/>
      <c r="G99" s="112">
        <v>197257862</v>
      </c>
      <c r="H99" s="63"/>
      <c r="I99" s="63"/>
      <c r="J99" s="132">
        <v>9.990000000000001E-4</v>
      </c>
    </row>
    <row r="100" spans="1:10" ht="16.7" customHeight="1">
      <c r="A100" s="26">
        <v>31810</v>
      </c>
      <c r="B100" s="60"/>
      <c r="C100" s="60"/>
      <c r="D100" s="61" t="s">
        <v>115</v>
      </c>
      <c r="E100" s="4"/>
      <c r="F100" s="62"/>
      <c r="G100" s="112">
        <v>239870962</v>
      </c>
      <c r="H100" s="63"/>
      <c r="I100" s="63"/>
      <c r="J100" s="132">
        <v>1.2148E-3</v>
      </c>
    </row>
    <row r="101" spans="1:10" ht="16.7" customHeight="1">
      <c r="A101" s="26">
        <v>31820</v>
      </c>
      <c r="B101" s="60"/>
      <c r="C101" s="60"/>
      <c r="D101" s="61" t="s">
        <v>116</v>
      </c>
      <c r="E101" s="4"/>
      <c r="F101" s="62"/>
      <c r="G101" s="112">
        <v>202468844</v>
      </c>
      <c r="H101" s="63"/>
      <c r="I101" s="63"/>
      <c r="J101" s="132">
        <v>1.0254000000000001E-3</v>
      </c>
    </row>
    <row r="102" spans="1:10" ht="16.7" customHeight="1">
      <c r="A102" s="26">
        <v>31900</v>
      </c>
      <c r="B102" s="60"/>
      <c r="C102" s="60"/>
      <c r="D102" s="61" t="s">
        <v>117</v>
      </c>
      <c r="E102" s="4"/>
      <c r="F102" s="62"/>
      <c r="G102" s="112">
        <v>623629515</v>
      </c>
      <c r="H102" s="63"/>
      <c r="I102" s="63"/>
      <c r="J102" s="132">
        <v>3.1583000000000002E-3</v>
      </c>
    </row>
    <row r="103" spans="1:10" ht="16.7" customHeight="1">
      <c r="A103" s="26">
        <v>32000</v>
      </c>
      <c r="B103" s="60"/>
      <c r="C103" s="60"/>
      <c r="D103" s="61" t="s">
        <v>118</v>
      </c>
      <c r="E103" s="4"/>
      <c r="F103" s="62"/>
      <c r="G103" s="112">
        <v>236787375</v>
      </c>
      <c r="H103" s="63"/>
      <c r="I103" s="63"/>
      <c r="J103" s="132">
        <v>1.1992000000000001E-3</v>
      </c>
    </row>
    <row r="104" spans="1:10" ht="16.7" customHeight="1">
      <c r="A104" s="26">
        <v>32005</v>
      </c>
      <c r="B104" s="60"/>
      <c r="C104" s="60"/>
      <c r="D104" s="61" t="s">
        <v>119</v>
      </c>
      <c r="E104" s="4"/>
      <c r="F104" s="62"/>
      <c r="G104" s="112">
        <v>55255507</v>
      </c>
      <c r="H104" s="63"/>
      <c r="I104" s="63"/>
      <c r="J104" s="132">
        <v>2.7980000000000002E-4</v>
      </c>
    </row>
    <row r="105" spans="1:10" ht="16.7" customHeight="1">
      <c r="A105" s="27">
        <v>32100</v>
      </c>
      <c r="D105" s="64" t="s">
        <v>120</v>
      </c>
      <c r="E105" s="2"/>
      <c r="F105" s="65"/>
      <c r="G105" s="113">
        <v>130050636</v>
      </c>
      <c r="H105" s="66"/>
      <c r="I105" s="66"/>
      <c r="J105" s="133">
        <v>6.5859999999999996E-4</v>
      </c>
    </row>
    <row r="106" spans="1:10" ht="16.7" customHeight="1">
      <c r="A106" s="27">
        <v>32200</v>
      </c>
      <c r="D106" s="64" t="s">
        <v>121</v>
      </c>
      <c r="E106" s="2"/>
      <c r="F106" s="65"/>
      <c r="G106" s="113">
        <v>91028569</v>
      </c>
      <c r="H106" s="66"/>
      <c r="I106" s="66"/>
      <c r="J106" s="133">
        <v>4.6099999999999998E-4</v>
      </c>
    </row>
    <row r="107" spans="1:10" ht="16.7" customHeight="1">
      <c r="A107" s="27">
        <v>32300</v>
      </c>
      <c r="D107" s="64" t="s">
        <v>122</v>
      </c>
      <c r="E107" s="2"/>
      <c r="F107" s="65"/>
      <c r="G107" s="113">
        <v>920606020</v>
      </c>
      <c r="H107" s="66"/>
      <c r="I107" s="66"/>
      <c r="J107" s="133">
        <v>4.6623000000000003E-3</v>
      </c>
    </row>
    <row r="108" spans="1:10" ht="16.7" customHeight="1">
      <c r="A108" s="27">
        <v>32305</v>
      </c>
      <c r="D108" s="64" t="s">
        <v>123</v>
      </c>
      <c r="E108" s="2"/>
      <c r="F108" s="65"/>
      <c r="G108" s="113">
        <v>100284478</v>
      </c>
      <c r="H108" s="66"/>
      <c r="I108" s="66"/>
      <c r="J108" s="133">
        <v>5.0790000000000004E-4</v>
      </c>
    </row>
    <row r="109" spans="1:10" ht="16.7" customHeight="1">
      <c r="A109" s="27">
        <v>32400</v>
      </c>
      <c r="D109" s="64" t="s">
        <v>124</v>
      </c>
      <c r="E109" s="2"/>
      <c r="F109" s="65"/>
      <c r="G109" s="113">
        <v>320870600</v>
      </c>
      <c r="H109" s="66"/>
      <c r="I109" s="66"/>
      <c r="J109" s="133">
        <v>1.6249999999999999E-3</v>
      </c>
    </row>
    <row r="110" spans="1:10" ht="16.7" customHeight="1">
      <c r="A110" s="27">
        <v>32405</v>
      </c>
      <c r="D110" s="64" t="s">
        <v>125</v>
      </c>
      <c r="E110" s="2"/>
      <c r="F110" s="65"/>
      <c r="G110" s="113">
        <v>85912924</v>
      </c>
      <c r="H110" s="66"/>
      <c r="I110" s="66"/>
      <c r="J110" s="133">
        <v>4.351E-4</v>
      </c>
    </row>
    <row r="111" spans="1:10" ht="16.7" customHeight="1">
      <c r="A111" s="26">
        <v>32410</v>
      </c>
      <c r="B111" s="60"/>
      <c r="C111" s="60"/>
      <c r="D111" s="61" t="s">
        <v>126</v>
      </c>
      <c r="E111" s="4"/>
      <c r="F111" s="62"/>
      <c r="G111" s="112">
        <v>139732996</v>
      </c>
      <c r="H111" s="63"/>
      <c r="I111" s="63"/>
      <c r="J111" s="132">
        <v>7.0770000000000002E-4</v>
      </c>
    </row>
    <row r="112" spans="1:10" ht="16.7" customHeight="1">
      <c r="A112" s="26">
        <v>32500</v>
      </c>
      <c r="B112" s="60"/>
      <c r="C112" s="60"/>
      <c r="D112" s="61" t="s">
        <v>127</v>
      </c>
      <c r="E112" s="4"/>
      <c r="F112" s="62"/>
      <c r="G112" s="112">
        <v>802635468</v>
      </c>
      <c r="H112" s="63"/>
      <c r="I112" s="63"/>
      <c r="J112" s="132">
        <v>4.0648999999999998E-3</v>
      </c>
    </row>
    <row r="113" spans="1:10" ht="16.7" customHeight="1">
      <c r="A113" s="26">
        <v>32505</v>
      </c>
      <c r="B113" s="60"/>
      <c r="C113" s="60"/>
      <c r="D113" s="61" t="s">
        <v>128</v>
      </c>
      <c r="E113" s="4"/>
      <c r="F113" s="62"/>
      <c r="G113" s="112">
        <v>123644632</v>
      </c>
      <c r="H113" s="63"/>
      <c r="I113" s="63"/>
      <c r="J113" s="132">
        <v>6.2620000000000004E-4</v>
      </c>
    </row>
    <row r="114" spans="1:10" ht="16.7" customHeight="1">
      <c r="A114" s="26">
        <v>32600</v>
      </c>
      <c r="B114" s="60"/>
      <c r="C114" s="60"/>
      <c r="D114" s="61" t="s">
        <v>129</v>
      </c>
      <c r="E114" s="4"/>
      <c r="F114" s="62"/>
      <c r="G114" s="112">
        <v>2910664980</v>
      </c>
      <c r="H114" s="63"/>
      <c r="I114" s="63"/>
      <c r="J114" s="132">
        <v>1.47408E-2</v>
      </c>
    </row>
    <row r="115" spans="1:10" ht="16.7" customHeight="1">
      <c r="A115" s="26">
        <v>32605</v>
      </c>
      <c r="B115" s="60"/>
      <c r="C115" s="60"/>
      <c r="D115" s="61" t="s">
        <v>130</v>
      </c>
      <c r="E115" s="4"/>
      <c r="F115" s="90"/>
      <c r="G115" s="130">
        <v>475165028</v>
      </c>
      <c r="H115" s="63"/>
      <c r="I115" s="63"/>
      <c r="J115" s="132">
        <v>2.4063999999999999E-3</v>
      </c>
    </row>
    <row r="116" spans="1:10" ht="16.7" customHeight="1">
      <c r="A116" s="26">
        <v>32700</v>
      </c>
      <c r="B116" s="60"/>
      <c r="C116" s="60"/>
      <c r="D116" s="61" t="s">
        <v>131</v>
      </c>
      <c r="E116" s="4"/>
      <c r="F116" s="90"/>
      <c r="G116" s="130">
        <v>279784452</v>
      </c>
      <c r="H116" s="63"/>
      <c r="I116" s="63"/>
      <c r="J116" s="132">
        <v>1.4169E-3</v>
      </c>
    </row>
    <row r="117" spans="1:10" ht="16.7" customHeight="1">
      <c r="A117" s="26">
        <v>32800</v>
      </c>
      <c r="B117" s="60"/>
      <c r="C117" s="60"/>
      <c r="D117" s="61" t="s">
        <v>132</v>
      </c>
      <c r="E117" s="4"/>
      <c r="F117" s="90"/>
      <c r="G117" s="130">
        <v>379120219</v>
      </c>
      <c r="H117" s="63"/>
      <c r="I117" s="63"/>
      <c r="J117" s="132">
        <v>1.92E-3</v>
      </c>
    </row>
    <row r="118" spans="1:10" ht="16.7" customHeight="1">
      <c r="A118" s="26">
        <v>32900</v>
      </c>
      <c r="B118" s="60"/>
      <c r="C118" s="60"/>
      <c r="D118" s="61" t="s">
        <v>133</v>
      </c>
      <c r="E118" s="4"/>
      <c r="F118" s="62"/>
      <c r="G118" s="112">
        <v>1030812509</v>
      </c>
      <c r="H118" s="63"/>
      <c r="I118" s="63"/>
      <c r="J118" s="132">
        <v>5.2204E-3</v>
      </c>
    </row>
    <row r="119" spans="1:10" ht="16.7" customHeight="1">
      <c r="A119" s="26">
        <v>32901</v>
      </c>
      <c r="B119" s="60"/>
      <c r="C119" s="60"/>
      <c r="D119" s="61" t="s">
        <v>134</v>
      </c>
      <c r="E119" s="4"/>
      <c r="F119" s="62"/>
      <c r="G119" s="112">
        <v>22860630</v>
      </c>
      <c r="H119" s="63"/>
      <c r="I119" s="63"/>
      <c r="J119" s="132">
        <v>1.158E-4</v>
      </c>
    </row>
    <row r="120" spans="1:10" ht="16.7" customHeight="1">
      <c r="A120" s="26">
        <v>32904</v>
      </c>
      <c r="B120" s="60"/>
      <c r="C120" s="60"/>
      <c r="D120" s="61" t="s">
        <v>135</v>
      </c>
      <c r="E120" s="4"/>
      <c r="F120" s="62"/>
      <c r="G120" s="112">
        <v>6140186</v>
      </c>
      <c r="H120" s="63"/>
      <c r="I120" s="63"/>
      <c r="J120" s="132">
        <v>3.1099999999999997E-5</v>
      </c>
    </row>
    <row r="121" spans="1:10" ht="16.7" customHeight="1">
      <c r="A121" s="26">
        <v>32905</v>
      </c>
      <c r="B121" s="60"/>
      <c r="C121" s="60"/>
      <c r="D121" s="61" t="s">
        <v>136</v>
      </c>
      <c r="E121" s="4"/>
      <c r="F121" s="62"/>
      <c r="G121" s="112">
        <v>148786812</v>
      </c>
      <c r="H121" s="63"/>
      <c r="I121" s="63"/>
      <c r="J121" s="132">
        <v>7.5350000000000005E-4</v>
      </c>
    </row>
    <row r="122" spans="1:10" ht="16.7" customHeight="1">
      <c r="A122" s="26">
        <v>32910</v>
      </c>
      <c r="B122" s="60"/>
      <c r="C122" s="60"/>
      <c r="D122" s="61" t="s">
        <v>137</v>
      </c>
      <c r="E122" s="4"/>
      <c r="F122" s="62"/>
      <c r="G122" s="112">
        <v>192826340</v>
      </c>
      <c r="H122" s="63"/>
      <c r="I122" s="63"/>
      <c r="J122" s="132">
        <v>9.7650000000000005E-4</v>
      </c>
    </row>
    <row r="123" spans="1:10" ht="16.7" customHeight="1">
      <c r="A123" s="27">
        <v>32915</v>
      </c>
      <c r="D123" s="64" t="s">
        <v>336</v>
      </c>
      <c r="E123" s="2"/>
      <c r="F123" s="65"/>
      <c r="G123" s="113">
        <v>11569097</v>
      </c>
      <c r="H123" s="66"/>
      <c r="I123" s="66"/>
      <c r="J123" s="133">
        <v>5.8600000000000001E-5</v>
      </c>
    </row>
    <row r="124" spans="1:10" ht="16.7" customHeight="1">
      <c r="A124" s="27">
        <v>32920</v>
      </c>
      <c r="D124" s="64" t="s">
        <v>138</v>
      </c>
      <c r="E124" s="2"/>
      <c r="F124" s="65"/>
      <c r="G124" s="113">
        <v>170481519</v>
      </c>
      <c r="H124" s="66"/>
      <c r="I124" s="66"/>
      <c r="J124" s="133">
        <v>8.6339999999999995E-4</v>
      </c>
    </row>
    <row r="125" spans="1:10" ht="16.7" customHeight="1">
      <c r="A125" s="27">
        <v>33000</v>
      </c>
      <c r="D125" s="64" t="s">
        <v>139</v>
      </c>
      <c r="E125" s="2"/>
      <c r="F125" s="65"/>
      <c r="G125" s="113">
        <v>387642272</v>
      </c>
      <c r="H125" s="66"/>
      <c r="I125" s="66"/>
      <c r="J125" s="133">
        <v>1.9632E-3</v>
      </c>
    </row>
    <row r="126" spans="1:10" ht="16.7" customHeight="1">
      <c r="A126" s="27">
        <v>33001</v>
      </c>
      <c r="D126" s="64" t="s">
        <v>140</v>
      </c>
      <c r="E126" s="2"/>
      <c r="F126" s="65"/>
      <c r="G126" s="113">
        <v>9238274</v>
      </c>
      <c r="H126" s="66"/>
      <c r="I126" s="66"/>
      <c r="J126" s="133">
        <v>4.6799999999999999E-5</v>
      </c>
    </row>
    <row r="127" spans="1:10" ht="16.7" customHeight="1">
      <c r="A127" s="27">
        <v>33027</v>
      </c>
      <c r="D127" s="64" t="s">
        <v>141</v>
      </c>
      <c r="E127" s="2"/>
      <c r="F127" s="65"/>
      <c r="G127" s="113">
        <v>65962584</v>
      </c>
      <c r="H127" s="66"/>
      <c r="I127" s="66"/>
      <c r="J127" s="133">
        <v>3.3409999999999999E-4</v>
      </c>
    </row>
    <row r="128" spans="1:10" ht="16.7" customHeight="1">
      <c r="A128" s="27">
        <v>33100</v>
      </c>
      <c r="D128" s="64" t="s">
        <v>142</v>
      </c>
      <c r="E128" s="2"/>
      <c r="F128" s="65"/>
      <c r="G128" s="113">
        <v>541262516</v>
      </c>
      <c r="H128" s="66"/>
      <c r="I128" s="66"/>
      <c r="J128" s="133">
        <v>2.7412000000000001E-3</v>
      </c>
    </row>
    <row r="129" spans="1:10" ht="16.7" customHeight="1">
      <c r="A129" s="26">
        <v>33105</v>
      </c>
      <c r="B129" s="60"/>
      <c r="C129" s="60"/>
      <c r="D129" s="61" t="s">
        <v>143</v>
      </c>
      <c r="E129" s="4"/>
      <c r="F129" s="62"/>
      <c r="G129" s="112">
        <v>66260565</v>
      </c>
      <c r="H129" s="63"/>
      <c r="I129" s="63"/>
      <c r="J129" s="132">
        <v>3.3560000000000003E-4</v>
      </c>
    </row>
    <row r="130" spans="1:10" ht="16.7" customHeight="1">
      <c r="A130" s="26">
        <v>33200</v>
      </c>
      <c r="B130" s="60"/>
      <c r="C130" s="60"/>
      <c r="D130" s="61" t="s">
        <v>144</v>
      </c>
      <c r="E130" s="4"/>
      <c r="F130" s="62"/>
      <c r="G130" s="112">
        <v>2728143273</v>
      </c>
      <c r="H130" s="63"/>
      <c r="I130" s="63"/>
      <c r="J130" s="132">
        <v>1.38164E-2</v>
      </c>
    </row>
    <row r="131" spans="1:10" ht="16.7" customHeight="1">
      <c r="A131" s="26">
        <v>33202</v>
      </c>
      <c r="B131" s="60"/>
      <c r="C131" s="60"/>
      <c r="D131" s="61" t="s">
        <v>145</v>
      </c>
      <c r="E131" s="4"/>
      <c r="F131" s="62"/>
      <c r="G131" s="112">
        <v>49035081</v>
      </c>
      <c r="H131" s="63"/>
      <c r="I131" s="63"/>
      <c r="J131" s="132">
        <v>2.4830000000000002E-4</v>
      </c>
    </row>
    <row r="132" spans="1:10" ht="16.7" customHeight="1">
      <c r="A132" s="26">
        <v>33203</v>
      </c>
      <c r="B132" s="60"/>
      <c r="C132" s="60"/>
      <c r="D132" s="61" t="s">
        <v>146</v>
      </c>
      <c r="E132" s="4"/>
      <c r="F132" s="62"/>
      <c r="G132" s="112">
        <v>31964531</v>
      </c>
      <c r="H132" s="63"/>
      <c r="I132" s="63"/>
      <c r="J132" s="132">
        <v>1.6190000000000001E-4</v>
      </c>
    </row>
    <row r="133" spans="1:10" ht="16.7" customHeight="1">
      <c r="A133" s="26">
        <v>33204</v>
      </c>
      <c r="B133" s="60"/>
      <c r="C133" s="60"/>
      <c r="D133" s="61" t="s">
        <v>147</v>
      </c>
      <c r="E133" s="4"/>
      <c r="F133" s="62"/>
      <c r="G133" s="112">
        <v>78333676</v>
      </c>
      <c r="H133" s="63"/>
      <c r="I133" s="63"/>
      <c r="J133" s="132">
        <v>3.9669999999999999E-4</v>
      </c>
    </row>
    <row r="134" spans="1:10" ht="16.7" customHeight="1">
      <c r="A134" s="26">
        <v>33205</v>
      </c>
      <c r="B134" s="60"/>
      <c r="C134" s="60"/>
      <c r="D134" s="61" t="s">
        <v>148</v>
      </c>
      <c r="E134" s="4"/>
      <c r="F134" s="62"/>
      <c r="G134" s="112">
        <v>212090513</v>
      </c>
      <c r="H134" s="63"/>
      <c r="I134" s="63"/>
      <c r="J134" s="132">
        <v>1.0740999999999999E-3</v>
      </c>
    </row>
    <row r="135" spans="1:10" ht="16.7" customHeight="1">
      <c r="A135" s="27">
        <v>33206</v>
      </c>
      <c r="D135" s="64" t="s">
        <v>149</v>
      </c>
      <c r="E135" s="2"/>
      <c r="F135" s="65"/>
      <c r="G135" s="113">
        <v>20712018</v>
      </c>
      <c r="H135" s="66"/>
      <c r="I135" s="66"/>
      <c r="J135" s="133">
        <v>1.049E-4</v>
      </c>
    </row>
    <row r="136" spans="1:10" ht="16.7" customHeight="1">
      <c r="A136" s="27">
        <v>33207</v>
      </c>
      <c r="D136" s="64" t="s">
        <v>150</v>
      </c>
      <c r="E136" s="2"/>
      <c r="F136" s="65"/>
      <c r="G136" s="113">
        <v>96433890</v>
      </c>
      <c r="H136" s="66"/>
      <c r="I136" s="66"/>
      <c r="J136" s="133">
        <v>4.8840000000000005E-4</v>
      </c>
    </row>
    <row r="137" spans="1:10" ht="16.7" customHeight="1">
      <c r="A137" s="27">
        <v>33300</v>
      </c>
      <c r="D137" s="64" t="s">
        <v>152</v>
      </c>
      <c r="E137" s="2"/>
      <c r="F137" s="65"/>
      <c r="G137" s="113">
        <v>366550006</v>
      </c>
      <c r="H137" s="66"/>
      <c r="I137" s="66"/>
      <c r="J137" s="133">
        <v>1.8564E-3</v>
      </c>
    </row>
    <row r="138" spans="1:10" ht="16.7" customHeight="1">
      <c r="A138" s="27">
        <v>33305</v>
      </c>
      <c r="D138" s="64" t="s">
        <v>153</v>
      </c>
      <c r="E138" s="2"/>
      <c r="F138" s="65"/>
      <c r="G138" s="113">
        <v>73044128</v>
      </c>
      <c r="H138" s="66"/>
      <c r="I138" s="66"/>
      <c r="J138" s="133">
        <v>3.6989999999999999E-4</v>
      </c>
    </row>
    <row r="139" spans="1:10" ht="16.7" customHeight="1">
      <c r="A139" s="27">
        <v>33400</v>
      </c>
      <c r="D139" s="64" t="s">
        <v>154</v>
      </c>
      <c r="E139" s="2"/>
      <c r="F139" s="65"/>
      <c r="G139" s="113">
        <v>3440471383</v>
      </c>
      <c r="H139" s="66"/>
      <c r="I139" s="66"/>
      <c r="J139" s="133">
        <v>1.7423899999999999E-2</v>
      </c>
    </row>
    <row r="140" spans="1:10" ht="16.7" customHeight="1">
      <c r="A140" s="27">
        <v>33402</v>
      </c>
      <c r="D140" s="64" t="s">
        <v>155</v>
      </c>
      <c r="E140" s="2"/>
      <c r="F140" s="65"/>
      <c r="G140" s="113">
        <v>31616404</v>
      </c>
      <c r="H140" s="66"/>
      <c r="I140" s="66"/>
      <c r="J140" s="133">
        <v>1.6009999999999999E-4</v>
      </c>
    </row>
    <row r="141" spans="1:10" ht="16.7" customHeight="1">
      <c r="A141" s="26">
        <v>33405</v>
      </c>
      <c r="B141" s="60"/>
      <c r="C141" s="60"/>
      <c r="D141" s="61" t="s">
        <v>156</v>
      </c>
      <c r="E141" s="4"/>
      <c r="F141" s="62"/>
      <c r="G141" s="112">
        <v>312775584</v>
      </c>
      <c r="H141" s="63"/>
      <c r="I141" s="63"/>
      <c r="J141" s="132">
        <v>1.5839999999999999E-3</v>
      </c>
    </row>
    <row r="142" spans="1:10" ht="16.7" customHeight="1">
      <c r="A142" s="26">
        <v>33500</v>
      </c>
      <c r="B142" s="60"/>
      <c r="C142" s="60"/>
      <c r="D142" s="61" t="s">
        <v>157</v>
      </c>
      <c r="E142" s="4"/>
      <c r="F142" s="62"/>
      <c r="G142" s="112">
        <v>514230090</v>
      </c>
      <c r="H142" s="63"/>
      <c r="I142" s="63"/>
      <c r="J142" s="132">
        <v>2.6042999999999999E-3</v>
      </c>
    </row>
    <row r="143" spans="1:10" ht="16.7" customHeight="1">
      <c r="A143" s="26">
        <v>33501</v>
      </c>
      <c r="B143" s="60"/>
      <c r="C143" s="60"/>
      <c r="D143" s="61" t="s">
        <v>158</v>
      </c>
      <c r="E143" s="4"/>
      <c r="F143" s="62"/>
      <c r="G143" s="112">
        <v>19152130</v>
      </c>
      <c r="H143" s="63"/>
      <c r="I143" s="63"/>
      <c r="J143" s="132">
        <v>9.7E-5</v>
      </c>
    </row>
    <row r="144" spans="1:10" ht="16.7" customHeight="1">
      <c r="A144" s="26">
        <v>33600</v>
      </c>
      <c r="B144" s="60"/>
      <c r="C144" s="60"/>
      <c r="D144" s="61" t="s">
        <v>159</v>
      </c>
      <c r="E144" s="4"/>
      <c r="F144" s="62"/>
      <c r="G144" s="112">
        <v>1805971538</v>
      </c>
      <c r="H144" s="63"/>
      <c r="I144" s="63"/>
      <c r="J144" s="132">
        <v>9.1462000000000002E-3</v>
      </c>
    </row>
    <row r="145" spans="1:10" ht="16.7" customHeight="1">
      <c r="A145" s="26">
        <v>33605</v>
      </c>
      <c r="B145" s="60"/>
      <c r="C145" s="60"/>
      <c r="D145" s="61" t="s">
        <v>160</v>
      </c>
      <c r="E145" s="4"/>
      <c r="F145" s="62"/>
      <c r="G145" s="112">
        <v>207481274</v>
      </c>
      <c r="H145" s="63"/>
      <c r="I145" s="63"/>
      <c r="J145" s="132">
        <v>1.0508E-3</v>
      </c>
    </row>
    <row r="146" spans="1:10" ht="16.7" customHeight="1">
      <c r="A146" s="26">
        <v>33700</v>
      </c>
      <c r="B146" s="60"/>
      <c r="C146" s="60"/>
      <c r="D146" s="61" t="s">
        <v>161</v>
      </c>
      <c r="E146" s="4"/>
      <c r="F146" s="62"/>
      <c r="G146" s="112">
        <v>126297342</v>
      </c>
      <c r="H146" s="63"/>
      <c r="I146" s="63"/>
      <c r="J146" s="132">
        <v>6.3960000000000004E-4</v>
      </c>
    </row>
    <row r="147" spans="1:10" ht="16.7" customHeight="1">
      <c r="A147" s="27">
        <v>33800</v>
      </c>
      <c r="D147" s="64" t="s">
        <v>162</v>
      </c>
      <c r="E147" s="2"/>
      <c r="F147" s="65"/>
      <c r="G147" s="113">
        <v>89329946</v>
      </c>
      <c r="H147" s="66"/>
      <c r="I147" s="66"/>
      <c r="J147" s="133">
        <v>4.5239999999999999E-4</v>
      </c>
    </row>
    <row r="148" spans="1:10" ht="16.7" customHeight="1">
      <c r="A148" s="27">
        <v>33900</v>
      </c>
      <c r="D148" s="64" t="s">
        <v>163</v>
      </c>
      <c r="E148" s="2"/>
      <c r="F148" s="65"/>
      <c r="G148" s="113">
        <v>427897731</v>
      </c>
      <c r="H148" s="66"/>
      <c r="I148" s="66"/>
      <c r="J148" s="133">
        <v>2.1670000000000001E-3</v>
      </c>
    </row>
    <row r="149" spans="1:10" ht="16.7" customHeight="1">
      <c r="A149" s="27">
        <v>34000</v>
      </c>
      <c r="D149" s="64" t="s">
        <v>164</v>
      </c>
      <c r="E149" s="2"/>
      <c r="F149" s="65"/>
      <c r="G149" s="113">
        <v>208457604</v>
      </c>
      <c r="H149" s="66"/>
      <c r="I149" s="66"/>
      <c r="J149" s="133">
        <v>1.0556999999999999E-3</v>
      </c>
    </row>
    <row r="150" spans="1:10" ht="16.7" customHeight="1">
      <c r="A150" s="27">
        <v>34100</v>
      </c>
      <c r="D150" s="64" t="s">
        <v>165</v>
      </c>
      <c r="E150" s="2"/>
      <c r="F150" s="65"/>
      <c r="G150" s="113">
        <v>4790407252</v>
      </c>
      <c r="H150" s="66"/>
      <c r="I150" s="66"/>
      <c r="J150" s="133">
        <v>2.4260500000000001E-2</v>
      </c>
    </row>
    <row r="151" spans="1:10" ht="16.7" customHeight="1">
      <c r="A151" s="27">
        <v>34105</v>
      </c>
      <c r="D151" s="64" t="s">
        <v>166</v>
      </c>
      <c r="E151" s="2"/>
      <c r="F151" s="65"/>
      <c r="G151" s="113">
        <v>365667323</v>
      </c>
      <c r="H151" s="66"/>
      <c r="I151" s="66"/>
      <c r="J151" s="133">
        <v>1.8519000000000001E-3</v>
      </c>
    </row>
    <row r="152" spans="1:10" ht="16.7" customHeight="1">
      <c r="A152" s="27">
        <v>34200</v>
      </c>
      <c r="D152" s="64" t="s">
        <v>167</v>
      </c>
      <c r="E152" s="2"/>
      <c r="F152" s="65"/>
      <c r="G152" s="113">
        <v>144207727</v>
      </c>
      <c r="H152" s="66"/>
      <c r="I152" s="66"/>
      <c r="J152" s="133">
        <v>7.3030000000000002E-4</v>
      </c>
    </row>
    <row r="153" spans="1:10" ht="16.7" customHeight="1">
      <c r="A153" s="26">
        <v>34205</v>
      </c>
      <c r="B153" s="60"/>
      <c r="C153" s="60"/>
      <c r="D153" s="61" t="s">
        <v>168</v>
      </c>
      <c r="E153" s="4"/>
      <c r="F153" s="62"/>
      <c r="G153" s="112">
        <v>69158425</v>
      </c>
      <c r="H153" s="63"/>
      <c r="I153" s="63"/>
      <c r="J153" s="132">
        <v>3.502E-4</v>
      </c>
    </row>
    <row r="154" spans="1:10" ht="16.7" customHeight="1">
      <c r="A154" s="26">
        <v>34220</v>
      </c>
      <c r="B154" s="60"/>
      <c r="C154" s="60"/>
      <c r="D154" s="61" t="s">
        <v>169</v>
      </c>
      <c r="E154" s="4"/>
      <c r="F154" s="62"/>
      <c r="G154" s="112">
        <v>176657414</v>
      </c>
      <c r="H154" s="63"/>
      <c r="I154" s="63"/>
      <c r="J154" s="132">
        <v>8.9470000000000001E-4</v>
      </c>
    </row>
    <row r="155" spans="1:10" ht="16.7" customHeight="1">
      <c r="A155" s="26">
        <v>34230</v>
      </c>
      <c r="B155" s="60"/>
      <c r="C155" s="60"/>
      <c r="D155" s="61" t="s">
        <v>170</v>
      </c>
      <c r="E155" s="4"/>
      <c r="F155" s="62"/>
      <c r="G155" s="112">
        <v>56095431</v>
      </c>
      <c r="H155" s="63"/>
      <c r="I155" s="63"/>
      <c r="J155" s="132">
        <v>2.8410000000000002E-4</v>
      </c>
    </row>
    <row r="156" spans="1:10" ht="16.7" customHeight="1">
      <c r="A156" s="26">
        <v>34300</v>
      </c>
      <c r="B156" s="60"/>
      <c r="C156" s="60"/>
      <c r="D156" s="61" t="s">
        <v>171</v>
      </c>
      <c r="E156" s="4"/>
      <c r="F156" s="62"/>
      <c r="G156" s="112">
        <v>1153678600</v>
      </c>
      <c r="H156" s="63"/>
      <c r="I156" s="63"/>
      <c r="J156" s="132">
        <v>5.8427000000000002E-3</v>
      </c>
    </row>
    <row r="157" spans="1:10" ht="16.7" customHeight="1">
      <c r="A157" s="26">
        <v>34400</v>
      </c>
      <c r="B157" s="60"/>
      <c r="C157" s="60"/>
      <c r="D157" s="61" t="s">
        <v>172</v>
      </c>
      <c r="E157" s="4"/>
      <c r="F157" s="62"/>
      <c r="G157" s="112">
        <v>483084320</v>
      </c>
      <c r="H157" s="63"/>
      <c r="I157" s="63"/>
      <c r="J157" s="132">
        <v>2.4464999999999999E-3</v>
      </c>
    </row>
    <row r="158" spans="1:10" ht="16.7" customHeight="1">
      <c r="A158" s="26">
        <v>34405</v>
      </c>
      <c r="B158" s="60"/>
      <c r="C158" s="60"/>
      <c r="D158" s="61" t="s">
        <v>173</v>
      </c>
      <c r="E158" s="4"/>
      <c r="F158" s="62"/>
      <c r="G158" s="112">
        <v>86103122</v>
      </c>
      <c r="H158" s="63"/>
      <c r="I158" s="63"/>
      <c r="J158" s="132">
        <v>4.3609999999999998E-4</v>
      </c>
    </row>
    <row r="159" spans="1:10" ht="16.7" customHeight="1">
      <c r="A159" s="27">
        <v>34500</v>
      </c>
      <c r="D159" s="64" t="s">
        <v>174</v>
      </c>
      <c r="E159" s="2"/>
      <c r="F159" s="65"/>
      <c r="G159" s="113">
        <v>857266385</v>
      </c>
      <c r="H159" s="66"/>
      <c r="I159" s="66"/>
      <c r="J159" s="133">
        <v>4.3414999999999999E-3</v>
      </c>
    </row>
    <row r="160" spans="1:10" ht="16.7" customHeight="1">
      <c r="A160" s="27">
        <v>34501</v>
      </c>
      <c r="D160" s="64" t="s">
        <v>175</v>
      </c>
      <c r="E160" s="2"/>
      <c r="F160" s="65"/>
      <c r="G160" s="113">
        <v>11012318</v>
      </c>
      <c r="H160" s="66"/>
      <c r="I160" s="66"/>
      <c r="J160" s="133">
        <v>5.5800000000000001E-5</v>
      </c>
    </row>
    <row r="161" spans="1:10" ht="16.7" customHeight="1">
      <c r="A161" s="27">
        <v>34505</v>
      </c>
      <c r="D161" s="64" t="s">
        <v>176</v>
      </c>
      <c r="E161" s="2"/>
      <c r="F161" s="65"/>
      <c r="G161" s="113">
        <v>115528414</v>
      </c>
      <c r="H161" s="66"/>
      <c r="I161" s="66"/>
      <c r="J161" s="133">
        <v>5.8509999999999996E-4</v>
      </c>
    </row>
    <row r="162" spans="1:10" ht="16.7" customHeight="1">
      <c r="A162" s="27">
        <v>34600</v>
      </c>
      <c r="D162" s="64" t="s">
        <v>177</v>
      </c>
      <c r="E162" s="2"/>
      <c r="F162" s="65"/>
      <c r="G162" s="113">
        <v>177937270</v>
      </c>
      <c r="H162" s="66"/>
      <c r="I162" s="66"/>
      <c r="J162" s="133">
        <v>9.0109999999999995E-4</v>
      </c>
    </row>
    <row r="163" spans="1:10" ht="16.7" customHeight="1">
      <c r="A163" s="27">
        <v>34605</v>
      </c>
      <c r="D163" s="64" t="s">
        <v>178</v>
      </c>
      <c r="E163" s="2"/>
      <c r="F163" s="65"/>
      <c r="G163" s="113">
        <v>30424623</v>
      </c>
      <c r="H163" s="66"/>
      <c r="I163" s="66"/>
      <c r="J163" s="133">
        <v>1.5410000000000001E-4</v>
      </c>
    </row>
    <row r="164" spans="1:10" ht="16.7" customHeight="1">
      <c r="A164" s="27">
        <v>34700</v>
      </c>
      <c r="D164" s="64" t="s">
        <v>179</v>
      </c>
      <c r="E164" s="2"/>
      <c r="F164" s="65"/>
      <c r="G164" s="113">
        <v>580859065</v>
      </c>
      <c r="H164" s="66"/>
      <c r="I164" s="66"/>
      <c r="J164" s="133">
        <v>2.9416999999999998E-3</v>
      </c>
    </row>
    <row r="165" spans="1:10" ht="16.7" customHeight="1">
      <c r="A165" s="26">
        <v>34800</v>
      </c>
      <c r="B165" s="60"/>
      <c r="C165" s="60"/>
      <c r="D165" s="61" t="s">
        <v>180</v>
      </c>
      <c r="E165" s="4"/>
      <c r="F165" s="62"/>
      <c r="G165" s="112">
        <v>57141894</v>
      </c>
      <c r="H165" s="63"/>
      <c r="I165" s="63"/>
      <c r="J165" s="132">
        <v>2.8939999999999999E-4</v>
      </c>
    </row>
    <row r="166" spans="1:10" ht="16.7" customHeight="1">
      <c r="A166" s="26">
        <v>34900</v>
      </c>
      <c r="B166" s="60"/>
      <c r="C166" s="60"/>
      <c r="D166" s="61" t="s">
        <v>181</v>
      </c>
      <c r="E166" s="4"/>
      <c r="F166" s="62"/>
      <c r="G166" s="112">
        <v>1229478202</v>
      </c>
      <c r="H166" s="63"/>
      <c r="I166" s="63"/>
      <c r="J166" s="132">
        <v>6.2265999999999997E-3</v>
      </c>
    </row>
    <row r="167" spans="1:10" ht="16.7" customHeight="1">
      <c r="A167" s="26">
        <v>34901</v>
      </c>
      <c r="B167" s="60"/>
      <c r="C167" s="60"/>
      <c r="D167" s="61" t="s">
        <v>182</v>
      </c>
      <c r="E167" s="4"/>
      <c r="F167" s="62"/>
      <c r="G167" s="112">
        <v>34977659</v>
      </c>
      <c r="H167" s="63"/>
      <c r="I167" s="63"/>
      <c r="J167" s="132">
        <v>1.771E-4</v>
      </c>
    </row>
    <row r="168" spans="1:10" ht="16.7" customHeight="1">
      <c r="A168" s="26">
        <v>34903</v>
      </c>
      <c r="B168" s="60"/>
      <c r="C168" s="60"/>
      <c r="D168" s="61" t="s">
        <v>183</v>
      </c>
      <c r="E168" s="4"/>
      <c r="F168" s="62"/>
      <c r="G168" s="112">
        <v>1606560</v>
      </c>
      <c r="H168" s="63"/>
      <c r="I168" s="63"/>
      <c r="J168" s="132">
        <v>8.1000000000000004E-6</v>
      </c>
    </row>
    <row r="169" spans="1:10" ht="16.7" customHeight="1">
      <c r="A169" s="26">
        <v>34905</v>
      </c>
      <c r="B169" s="60"/>
      <c r="C169" s="60"/>
      <c r="D169" s="61" t="s">
        <v>184</v>
      </c>
      <c r="E169" s="4"/>
      <c r="F169" s="90"/>
      <c r="G169" s="130">
        <v>113510983</v>
      </c>
      <c r="H169" s="63"/>
      <c r="I169" s="63"/>
      <c r="J169" s="132">
        <v>5.7490000000000004E-4</v>
      </c>
    </row>
    <row r="170" spans="1:10" ht="16.7" customHeight="1">
      <c r="A170" s="26">
        <v>34910</v>
      </c>
      <c r="B170" s="60"/>
      <c r="C170" s="60"/>
      <c r="D170" s="61" t="s">
        <v>185</v>
      </c>
      <c r="E170" s="4"/>
      <c r="F170" s="90"/>
      <c r="G170" s="130">
        <v>397077086</v>
      </c>
      <c r="H170" s="63"/>
      <c r="I170" s="63"/>
      <c r="J170" s="132">
        <v>2.0110000000000002E-3</v>
      </c>
    </row>
    <row r="171" spans="1:10" ht="16.7" customHeight="1">
      <c r="A171" s="26">
        <v>35000</v>
      </c>
      <c r="B171" s="60"/>
      <c r="C171" s="60"/>
      <c r="D171" s="61" t="s">
        <v>186</v>
      </c>
      <c r="E171" s="4"/>
      <c r="F171" s="90"/>
      <c r="G171" s="130">
        <v>256471259</v>
      </c>
      <c r="H171" s="63"/>
      <c r="I171" s="63"/>
      <c r="J171" s="132">
        <v>1.2989E-3</v>
      </c>
    </row>
    <row r="172" spans="1:10" ht="16.7" customHeight="1">
      <c r="A172" s="26">
        <v>35005</v>
      </c>
      <c r="B172" s="60"/>
      <c r="C172" s="60"/>
      <c r="D172" s="61" t="s">
        <v>187</v>
      </c>
      <c r="E172" s="4"/>
      <c r="F172" s="62"/>
      <c r="G172" s="112">
        <v>105242451</v>
      </c>
      <c r="H172" s="63"/>
      <c r="I172" s="63"/>
      <c r="J172" s="132">
        <v>5.3300000000000005E-4</v>
      </c>
    </row>
    <row r="173" spans="1:10" ht="16.7" customHeight="1">
      <c r="A173" s="26">
        <v>35100</v>
      </c>
      <c r="B173" s="60"/>
      <c r="C173" s="60"/>
      <c r="D173" s="61" t="s">
        <v>188</v>
      </c>
      <c r="E173" s="4"/>
      <c r="F173" s="62"/>
      <c r="G173" s="112">
        <v>2294023300</v>
      </c>
      <c r="H173" s="63"/>
      <c r="I173" s="63"/>
      <c r="J173" s="132">
        <v>1.1617799999999999E-2</v>
      </c>
    </row>
    <row r="174" spans="1:10" ht="16.7" customHeight="1">
      <c r="A174" s="26">
        <v>35105</v>
      </c>
      <c r="B174" s="60"/>
      <c r="C174" s="60"/>
      <c r="D174" s="61" t="s">
        <v>189</v>
      </c>
      <c r="E174" s="4"/>
      <c r="F174" s="62"/>
      <c r="G174" s="112">
        <v>197730426</v>
      </c>
      <c r="H174" s="63"/>
      <c r="I174" s="63"/>
      <c r="J174" s="132">
        <v>1.0013999999999999E-3</v>
      </c>
    </row>
    <row r="175" spans="1:10" ht="16.7" customHeight="1">
      <c r="A175" s="26">
        <v>35106</v>
      </c>
      <c r="B175" s="60"/>
      <c r="C175" s="60"/>
      <c r="D175" s="61" t="s">
        <v>190</v>
      </c>
      <c r="E175" s="4"/>
      <c r="F175" s="62"/>
      <c r="G175" s="112">
        <v>48763484</v>
      </c>
      <c r="H175" s="63"/>
      <c r="I175" s="63"/>
      <c r="J175" s="132">
        <v>2.4699999999999999E-4</v>
      </c>
    </row>
    <row r="176" spans="1:10" ht="16.7" customHeight="1">
      <c r="A176" s="26">
        <v>35200</v>
      </c>
      <c r="B176" s="60"/>
      <c r="C176" s="60"/>
      <c r="D176" s="61" t="s">
        <v>191</v>
      </c>
      <c r="E176" s="4"/>
      <c r="F176" s="62"/>
      <c r="G176" s="112">
        <v>84934037</v>
      </c>
      <c r="H176" s="63"/>
      <c r="I176" s="63"/>
      <c r="J176" s="132">
        <v>4.3009999999999999E-4</v>
      </c>
    </row>
    <row r="177" spans="1:10" ht="16.7" customHeight="1">
      <c r="A177" s="27">
        <v>35300</v>
      </c>
      <c r="D177" s="64" t="s">
        <v>192</v>
      </c>
      <c r="E177" s="2"/>
      <c r="F177" s="65"/>
      <c r="G177" s="113">
        <v>634428152</v>
      </c>
      <c r="H177" s="66"/>
      <c r="I177" s="66"/>
      <c r="J177" s="133">
        <v>3.2130000000000001E-3</v>
      </c>
    </row>
    <row r="178" spans="1:10" ht="16.7" customHeight="1">
      <c r="A178" s="27">
        <v>35305</v>
      </c>
      <c r="D178" s="64" t="s">
        <v>193</v>
      </c>
      <c r="E178" s="2"/>
      <c r="F178" s="65"/>
      <c r="G178" s="113">
        <v>253461498</v>
      </c>
      <c r="H178" s="66"/>
      <c r="I178" s="66"/>
      <c r="J178" s="133">
        <v>1.2836E-3</v>
      </c>
    </row>
    <row r="179" spans="1:10" ht="16.7" customHeight="1">
      <c r="A179" s="27">
        <v>35400</v>
      </c>
      <c r="D179" s="64" t="s">
        <v>194</v>
      </c>
      <c r="E179" s="2"/>
      <c r="F179" s="65"/>
      <c r="G179" s="113">
        <v>501043138</v>
      </c>
      <c r="H179" s="66"/>
      <c r="I179" s="66"/>
      <c r="J179" s="133">
        <v>2.5374999999999998E-3</v>
      </c>
    </row>
    <row r="180" spans="1:10" ht="16.7" customHeight="1">
      <c r="A180" s="27">
        <v>35401</v>
      </c>
      <c r="D180" s="64" t="s">
        <v>195</v>
      </c>
      <c r="E180" s="2"/>
      <c r="F180" s="65"/>
      <c r="G180" s="113">
        <v>6029833</v>
      </c>
      <c r="H180" s="66"/>
      <c r="I180" s="66"/>
      <c r="J180" s="133">
        <v>3.0499999999999999E-5</v>
      </c>
    </row>
    <row r="181" spans="1:10" ht="16.7" customHeight="1">
      <c r="A181" s="27">
        <v>35405</v>
      </c>
      <c r="D181" s="64" t="s">
        <v>196</v>
      </c>
      <c r="E181" s="2"/>
      <c r="F181" s="65"/>
      <c r="G181" s="113">
        <v>160308274</v>
      </c>
      <c r="H181" s="66"/>
      <c r="I181" s="66"/>
      <c r="J181" s="133">
        <v>8.1189999999999995E-4</v>
      </c>
    </row>
    <row r="182" spans="1:10" ht="16.7" customHeight="1">
      <c r="A182" s="27">
        <v>35500</v>
      </c>
      <c r="D182" s="64" t="s">
        <v>197</v>
      </c>
      <c r="E182" s="2"/>
      <c r="F182" s="65"/>
      <c r="G182" s="113">
        <v>669840212</v>
      </c>
      <c r="H182" s="66"/>
      <c r="I182" s="66"/>
      <c r="J182" s="133">
        <v>3.3923E-3</v>
      </c>
    </row>
    <row r="183" spans="1:10" ht="16.7" customHeight="1">
      <c r="A183" s="26">
        <v>35600</v>
      </c>
      <c r="B183" s="60"/>
      <c r="C183" s="60"/>
      <c r="D183" s="61" t="s">
        <v>198</v>
      </c>
      <c r="E183" s="4"/>
      <c r="F183" s="62"/>
      <c r="G183" s="112">
        <v>286797061</v>
      </c>
      <c r="H183" s="63"/>
      <c r="I183" s="63"/>
      <c r="J183" s="132">
        <v>1.4525E-3</v>
      </c>
    </row>
    <row r="184" spans="1:10" ht="16.7" customHeight="1">
      <c r="A184" s="26">
        <v>35700</v>
      </c>
      <c r="B184" s="60"/>
      <c r="C184" s="60"/>
      <c r="D184" s="61" t="s">
        <v>199</v>
      </c>
      <c r="E184" s="4"/>
      <c r="F184" s="62"/>
      <c r="G184" s="112">
        <v>153401359</v>
      </c>
      <c r="H184" s="63"/>
      <c r="I184" s="63"/>
      <c r="J184" s="132">
        <v>7.7689999999999996E-4</v>
      </c>
    </row>
    <row r="185" spans="1:10" ht="16.7" customHeight="1">
      <c r="A185" s="26">
        <v>35800</v>
      </c>
      <c r="B185" s="60"/>
      <c r="C185" s="60"/>
      <c r="D185" s="61" t="s">
        <v>200</v>
      </c>
      <c r="E185" s="4"/>
      <c r="F185" s="62"/>
      <c r="G185" s="112">
        <v>197306659</v>
      </c>
      <c r="H185" s="63"/>
      <c r="I185" s="63"/>
      <c r="J185" s="132">
        <v>9.992E-4</v>
      </c>
    </row>
    <row r="186" spans="1:10" ht="16.7" customHeight="1">
      <c r="A186" s="26">
        <v>35805</v>
      </c>
      <c r="B186" s="60"/>
      <c r="C186" s="60"/>
      <c r="D186" s="61" t="s">
        <v>201</v>
      </c>
      <c r="E186" s="4"/>
      <c r="F186" s="62"/>
      <c r="G186" s="112">
        <v>42406638</v>
      </c>
      <c r="H186" s="63"/>
      <c r="I186" s="63"/>
      <c r="J186" s="132">
        <v>2.1479999999999999E-4</v>
      </c>
    </row>
    <row r="187" spans="1:10" ht="16.7" customHeight="1">
      <c r="A187" s="26">
        <v>35900</v>
      </c>
      <c r="B187" s="60"/>
      <c r="C187" s="60"/>
      <c r="D187" s="61" t="s">
        <v>202</v>
      </c>
      <c r="E187" s="4"/>
      <c r="F187" s="62"/>
      <c r="G187" s="112">
        <v>387500835</v>
      </c>
      <c r="H187" s="63"/>
      <c r="I187" s="63"/>
      <c r="J187" s="132">
        <v>1.9624999999999998E-3</v>
      </c>
    </row>
    <row r="188" spans="1:10" ht="16.7" customHeight="1">
      <c r="A188" s="26">
        <v>35905</v>
      </c>
      <c r="B188" s="60"/>
      <c r="C188" s="60"/>
      <c r="D188" s="61" t="s">
        <v>203</v>
      </c>
      <c r="E188" s="4"/>
      <c r="F188" s="62"/>
      <c r="G188" s="112">
        <v>44129858</v>
      </c>
      <c r="H188" s="63"/>
      <c r="I188" s="63"/>
      <c r="J188" s="132">
        <v>2.2350000000000001E-4</v>
      </c>
    </row>
    <row r="189" spans="1:10" ht="16.7" customHeight="1">
      <c r="A189" s="27">
        <v>36000</v>
      </c>
      <c r="D189" s="64" t="s">
        <v>204</v>
      </c>
      <c r="E189" s="2"/>
      <c r="F189" s="65"/>
      <c r="G189" s="113">
        <v>10720815066</v>
      </c>
      <c r="H189" s="66"/>
      <c r="I189" s="66"/>
      <c r="J189" s="133">
        <v>5.42944E-2</v>
      </c>
    </row>
    <row r="190" spans="1:10" ht="16.7" customHeight="1">
      <c r="A190" s="27">
        <v>36003</v>
      </c>
      <c r="D190" s="64" t="s">
        <v>205</v>
      </c>
      <c r="E190" s="2"/>
      <c r="F190" s="65"/>
      <c r="G190" s="113">
        <v>67074833</v>
      </c>
      <c r="H190" s="66"/>
      <c r="I190" s="66"/>
      <c r="J190" s="133">
        <v>3.3970000000000002E-4</v>
      </c>
    </row>
    <row r="191" spans="1:10" ht="16.7" customHeight="1">
      <c r="A191" s="27">
        <v>36004</v>
      </c>
      <c r="D191" s="64" t="s">
        <v>206</v>
      </c>
      <c r="E191" s="2"/>
      <c r="F191" s="65"/>
      <c r="G191" s="113">
        <v>59908746</v>
      </c>
      <c r="H191" s="66"/>
      <c r="I191" s="66"/>
      <c r="J191" s="133">
        <v>3.034E-4</v>
      </c>
    </row>
    <row r="192" spans="1:10" ht="16.7" customHeight="1">
      <c r="A192" s="27">
        <v>36005</v>
      </c>
      <c r="D192" s="64" t="s">
        <v>207</v>
      </c>
      <c r="E192" s="2"/>
      <c r="F192" s="65"/>
      <c r="G192" s="113">
        <v>771442653</v>
      </c>
      <c r="H192" s="66"/>
      <c r="I192" s="66"/>
      <c r="J192" s="133">
        <v>3.9068999999999996E-3</v>
      </c>
    </row>
    <row r="193" spans="1:10" ht="16.7" customHeight="1">
      <c r="A193" s="27">
        <v>36006</v>
      </c>
      <c r="D193" s="64" t="s">
        <v>208</v>
      </c>
      <c r="E193" s="2"/>
      <c r="F193" s="65"/>
      <c r="G193" s="113">
        <v>125162709</v>
      </c>
      <c r="H193" s="66"/>
      <c r="I193" s="66"/>
      <c r="J193" s="133">
        <v>6.3389999999999996E-4</v>
      </c>
    </row>
    <row r="194" spans="1:10" ht="16.7" customHeight="1">
      <c r="A194" s="27">
        <v>36007</v>
      </c>
      <c r="D194" s="64" t="s">
        <v>209</v>
      </c>
      <c r="E194" s="2"/>
      <c r="F194" s="65"/>
      <c r="G194" s="113">
        <v>38452482</v>
      </c>
      <c r="H194" s="66"/>
      <c r="I194" s="66"/>
      <c r="J194" s="133">
        <v>1.9469999999999999E-4</v>
      </c>
    </row>
    <row r="195" spans="1:10" ht="16.7" customHeight="1">
      <c r="A195" s="26">
        <v>36008</v>
      </c>
      <c r="B195" s="60"/>
      <c r="C195" s="60"/>
      <c r="D195" s="61" t="s">
        <v>210</v>
      </c>
      <c r="E195" s="4"/>
      <c r="F195" s="62"/>
      <c r="G195" s="112">
        <v>105329853</v>
      </c>
      <c r="H195" s="63"/>
      <c r="I195" s="63"/>
      <c r="J195" s="132">
        <v>5.3339999999999995E-4</v>
      </c>
    </row>
    <row r="196" spans="1:10" ht="16.7" customHeight="1">
      <c r="A196" s="26">
        <v>36009</v>
      </c>
      <c r="B196" s="60"/>
      <c r="C196" s="60"/>
      <c r="D196" s="61" t="s">
        <v>211</v>
      </c>
      <c r="E196" s="4"/>
      <c r="F196" s="62"/>
      <c r="G196" s="112">
        <v>15910653</v>
      </c>
      <c r="H196" s="63"/>
      <c r="I196" s="63"/>
      <c r="J196" s="132">
        <v>8.0599999999999994E-5</v>
      </c>
    </row>
    <row r="197" spans="1:10" ht="16.7" customHeight="1">
      <c r="A197" s="26">
        <v>36100</v>
      </c>
      <c r="B197" s="60"/>
      <c r="C197" s="60"/>
      <c r="D197" s="61" t="s">
        <v>212</v>
      </c>
      <c r="E197" s="4"/>
      <c r="F197" s="62"/>
      <c r="G197" s="112">
        <v>115284026</v>
      </c>
      <c r="H197" s="63"/>
      <c r="I197" s="63"/>
      <c r="J197" s="132">
        <v>5.8379999999999999E-4</v>
      </c>
    </row>
    <row r="198" spans="1:10" ht="16.7" customHeight="1">
      <c r="A198" s="26">
        <v>36105</v>
      </c>
      <c r="B198" s="60"/>
      <c r="C198" s="60"/>
      <c r="D198" s="61" t="s">
        <v>214</v>
      </c>
      <c r="E198" s="4"/>
      <c r="F198" s="62"/>
      <c r="G198" s="112">
        <v>59451396</v>
      </c>
      <c r="H198" s="63"/>
      <c r="I198" s="63"/>
      <c r="J198" s="132">
        <v>3.011E-4</v>
      </c>
    </row>
    <row r="199" spans="1:10" ht="16.7" customHeight="1">
      <c r="A199" s="26">
        <v>36200</v>
      </c>
      <c r="B199" s="60"/>
      <c r="C199" s="60"/>
      <c r="D199" s="61" t="s">
        <v>215</v>
      </c>
      <c r="E199" s="4"/>
      <c r="F199" s="62"/>
      <c r="G199" s="112">
        <v>222205035</v>
      </c>
      <c r="H199" s="63"/>
      <c r="I199" s="63"/>
      <c r="J199" s="132">
        <v>1.1253000000000001E-3</v>
      </c>
    </row>
    <row r="200" spans="1:10" ht="16.7" customHeight="1">
      <c r="A200" s="26">
        <v>36205</v>
      </c>
      <c r="B200" s="60"/>
      <c r="C200" s="60"/>
      <c r="D200" s="61" t="s">
        <v>216</v>
      </c>
      <c r="E200" s="4"/>
      <c r="F200" s="62"/>
      <c r="G200" s="112">
        <v>51505016</v>
      </c>
      <c r="H200" s="63"/>
      <c r="I200" s="63"/>
      <c r="J200" s="132">
        <v>2.608E-4</v>
      </c>
    </row>
    <row r="201" spans="1:10" ht="16.7" customHeight="1">
      <c r="A201" s="27">
        <v>36300</v>
      </c>
      <c r="D201" s="64" t="s">
        <v>217</v>
      </c>
      <c r="E201" s="2"/>
      <c r="F201" s="65"/>
      <c r="G201" s="113">
        <v>825039731</v>
      </c>
      <c r="H201" s="66"/>
      <c r="I201" s="66"/>
      <c r="J201" s="133">
        <v>4.1783000000000002E-3</v>
      </c>
    </row>
    <row r="202" spans="1:10" ht="16.7" customHeight="1">
      <c r="A202" s="27">
        <v>36301</v>
      </c>
      <c r="D202" s="64" t="s">
        <v>218</v>
      </c>
      <c r="E202" s="2"/>
      <c r="F202" s="65"/>
      <c r="G202" s="113">
        <v>22405388</v>
      </c>
      <c r="H202" s="66"/>
      <c r="I202" s="66"/>
      <c r="J202" s="133">
        <v>1.1349999999999999E-4</v>
      </c>
    </row>
    <row r="203" spans="1:10" ht="16.7" customHeight="1">
      <c r="A203" s="27">
        <v>36302</v>
      </c>
      <c r="D203" s="64" t="s">
        <v>219</v>
      </c>
      <c r="E203" s="2"/>
      <c r="F203" s="65"/>
      <c r="G203" s="113">
        <v>30640963</v>
      </c>
      <c r="H203" s="66"/>
      <c r="I203" s="66"/>
      <c r="J203" s="133">
        <v>1.552E-4</v>
      </c>
    </row>
    <row r="204" spans="1:10" ht="16.7" customHeight="1">
      <c r="A204" s="27">
        <v>36303</v>
      </c>
      <c r="D204" s="64" t="s">
        <v>220</v>
      </c>
      <c r="E204" s="2"/>
      <c r="F204" s="65"/>
      <c r="G204" s="113">
        <v>42877359</v>
      </c>
      <c r="H204" s="66"/>
      <c r="I204" s="66"/>
      <c r="J204" s="133">
        <v>2.1709999999999999E-4</v>
      </c>
    </row>
    <row r="205" spans="1:10" ht="16.7" customHeight="1">
      <c r="A205" s="27">
        <v>36305</v>
      </c>
      <c r="D205" s="64" t="s">
        <v>221</v>
      </c>
      <c r="E205" s="2"/>
      <c r="F205" s="65"/>
      <c r="G205" s="113">
        <v>159846614</v>
      </c>
      <c r="H205" s="66"/>
      <c r="I205" s="66"/>
      <c r="J205" s="133">
        <v>8.095E-4</v>
      </c>
    </row>
    <row r="206" spans="1:10" ht="16.7" customHeight="1">
      <c r="A206" s="27">
        <v>36400</v>
      </c>
      <c r="D206" s="64" t="s">
        <v>222</v>
      </c>
      <c r="E206" s="2"/>
      <c r="F206" s="65"/>
      <c r="G206" s="113">
        <v>824826667</v>
      </c>
      <c r="H206" s="66"/>
      <c r="I206" s="66"/>
      <c r="J206" s="133">
        <v>4.1771999999999998E-3</v>
      </c>
    </row>
    <row r="207" spans="1:10" ht="16.7" customHeight="1">
      <c r="A207" s="26">
        <v>36405</v>
      </c>
      <c r="B207" s="60"/>
      <c r="C207" s="60"/>
      <c r="D207" s="61" t="s">
        <v>223</v>
      </c>
      <c r="E207" s="4"/>
      <c r="F207" s="62"/>
      <c r="G207" s="112">
        <v>135227211</v>
      </c>
      <c r="H207" s="63"/>
      <c r="I207" s="63"/>
      <c r="J207" s="132">
        <v>6.8479999999999995E-4</v>
      </c>
    </row>
    <row r="208" spans="1:10" ht="16.7" customHeight="1">
      <c r="A208" s="26">
        <v>36500</v>
      </c>
      <c r="B208" s="60"/>
      <c r="C208" s="60"/>
      <c r="D208" s="61" t="s">
        <v>224</v>
      </c>
      <c r="E208" s="4"/>
      <c r="F208" s="62"/>
      <c r="G208" s="112">
        <v>1860021051</v>
      </c>
      <c r="H208" s="63"/>
      <c r="I208" s="63"/>
      <c r="J208" s="132">
        <v>9.4199000000000001E-3</v>
      </c>
    </row>
    <row r="209" spans="1:10" ht="16.7" customHeight="1">
      <c r="A209" s="26">
        <v>36501</v>
      </c>
      <c r="B209" s="60"/>
      <c r="C209" s="60"/>
      <c r="D209" s="61" t="s">
        <v>225</v>
      </c>
      <c r="E209" s="4"/>
      <c r="F209" s="62"/>
      <c r="G209" s="112">
        <v>25879638</v>
      </c>
      <c r="H209" s="63"/>
      <c r="I209" s="63"/>
      <c r="J209" s="132">
        <v>1.3109999999999999E-4</v>
      </c>
    </row>
    <row r="210" spans="1:10" ht="16.7" customHeight="1">
      <c r="A210" s="26">
        <v>36502</v>
      </c>
      <c r="B210" s="60"/>
      <c r="C210" s="60"/>
      <c r="D210" s="61" t="s">
        <v>226</v>
      </c>
      <c r="E210" s="4"/>
      <c r="F210" s="62"/>
      <c r="G210" s="112">
        <v>8012965</v>
      </c>
      <c r="H210" s="63"/>
      <c r="I210" s="63"/>
      <c r="J210" s="132">
        <v>4.0599999999999998E-5</v>
      </c>
    </row>
    <row r="211" spans="1:10" ht="16.7" customHeight="1">
      <c r="A211" s="26">
        <v>36505</v>
      </c>
      <c r="B211" s="60"/>
      <c r="C211" s="60"/>
      <c r="D211" s="61" t="s">
        <v>227</v>
      </c>
      <c r="E211" s="4"/>
      <c r="F211" s="62"/>
      <c r="G211" s="112">
        <v>333512224</v>
      </c>
      <c r="H211" s="63"/>
      <c r="I211" s="63"/>
      <c r="J211" s="132">
        <v>1.689E-3</v>
      </c>
    </row>
    <row r="212" spans="1:10" ht="16.7" customHeight="1">
      <c r="A212" s="26">
        <v>36600</v>
      </c>
      <c r="B212" s="60"/>
      <c r="C212" s="60"/>
      <c r="D212" s="61" t="s">
        <v>228</v>
      </c>
      <c r="E212" s="4"/>
      <c r="F212" s="62"/>
      <c r="G212" s="112">
        <v>102290305</v>
      </c>
      <c r="H212" s="63"/>
      <c r="I212" s="63"/>
      <c r="J212" s="132">
        <v>5.1800000000000001E-4</v>
      </c>
    </row>
    <row r="213" spans="1:10" ht="16.7" customHeight="1">
      <c r="A213" s="27">
        <v>36700</v>
      </c>
      <c r="D213" s="64" t="s">
        <v>230</v>
      </c>
      <c r="E213" s="2"/>
      <c r="F213" s="65"/>
      <c r="G213" s="113">
        <v>1604844414</v>
      </c>
      <c r="H213" s="66"/>
      <c r="I213" s="66"/>
      <c r="J213" s="133">
        <v>8.1276000000000004E-3</v>
      </c>
    </row>
    <row r="214" spans="1:10" ht="16.7" customHeight="1">
      <c r="A214" s="27">
        <v>36701</v>
      </c>
      <c r="D214" s="64" t="s">
        <v>231</v>
      </c>
      <c r="E214" s="2"/>
      <c r="F214" s="65"/>
      <c r="G214" s="113">
        <v>8626603</v>
      </c>
      <c r="H214" s="66"/>
      <c r="I214" s="66"/>
      <c r="J214" s="133">
        <v>4.3699999999999998E-5</v>
      </c>
    </row>
    <row r="215" spans="1:10" ht="16.7" customHeight="1">
      <c r="A215" s="27">
        <v>36705</v>
      </c>
      <c r="D215" s="64" t="s">
        <v>232</v>
      </c>
      <c r="E215" s="2"/>
      <c r="F215" s="65"/>
      <c r="G215" s="113">
        <v>168774817</v>
      </c>
      <c r="H215" s="66"/>
      <c r="I215" s="66"/>
      <c r="J215" s="133">
        <v>8.5470000000000001E-4</v>
      </c>
    </row>
    <row r="216" spans="1:10" ht="16.7" customHeight="1">
      <c r="A216" s="27">
        <v>36800</v>
      </c>
      <c r="D216" s="64" t="s">
        <v>233</v>
      </c>
      <c r="E216" s="2"/>
      <c r="F216" s="65"/>
      <c r="G216" s="113">
        <v>565769079</v>
      </c>
      <c r="H216" s="66"/>
      <c r="I216" s="66"/>
      <c r="J216" s="133">
        <v>2.8652999999999999E-3</v>
      </c>
    </row>
    <row r="217" spans="1:10" ht="16.7" customHeight="1">
      <c r="A217" s="27">
        <v>36802</v>
      </c>
      <c r="D217" s="64" t="s">
        <v>234</v>
      </c>
      <c r="E217" s="2"/>
      <c r="F217" s="65"/>
      <c r="G217" s="113">
        <v>47308807</v>
      </c>
      <c r="H217" s="66"/>
      <c r="I217" s="66"/>
      <c r="J217" s="133">
        <v>2.396E-4</v>
      </c>
    </row>
    <row r="218" spans="1:10" ht="16.7" customHeight="1">
      <c r="A218" s="27">
        <v>36810</v>
      </c>
      <c r="D218" s="64" t="s">
        <v>235</v>
      </c>
      <c r="E218" s="2"/>
      <c r="F218" s="65"/>
      <c r="G218" s="113">
        <v>1154948500</v>
      </c>
      <c r="H218" s="66"/>
      <c r="I218" s="66"/>
      <c r="J218" s="133">
        <v>5.8491000000000003E-3</v>
      </c>
    </row>
    <row r="219" spans="1:10" ht="16.7" customHeight="1">
      <c r="A219" s="26">
        <v>36900</v>
      </c>
      <c r="B219" s="60"/>
      <c r="C219" s="60"/>
      <c r="D219" s="61" t="s">
        <v>236</v>
      </c>
      <c r="E219" s="4"/>
      <c r="F219" s="62"/>
      <c r="G219" s="112">
        <v>101227784</v>
      </c>
      <c r="H219" s="63"/>
      <c r="I219" s="63"/>
      <c r="J219" s="132">
        <v>5.1270000000000005E-4</v>
      </c>
    </row>
    <row r="220" spans="1:10" ht="16.7" customHeight="1">
      <c r="A220" s="26">
        <v>36901</v>
      </c>
      <c r="B220" s="60"/>
      <c r="C220" s="60"/>
      <c r="D220" s="61" t="s">
        <v>237</v>
      </c>
      <c r="E220" s="4"/>
      <c r="F220" s="62"/>
      <c r="G220" s="112">
        <v>36734063</v>
      </c>
      <c r="H220" s="63"/>
      <c r="I220" s="63"/>
      <c r="J220" s="132">
        <v>1.8599999999999999E-4</v>
      </c>
    </row>
    <row r="221" spans="1:10" ht="16.7" customHeight="1">
      <c r="A221" s="26">
        <v>36905</v>
      </c>
      <c r="B221" s="60"/>
      <c r="C221" s="60"/>
      <c r="D221" s="61" t="s">
        <v>238</v>
      </c>
      <c r="E221" s="4"/>
      <c r="F221" s="62"/>
      <c r="G221" s="112">
        <v>38186012</v>
      </c>
      <c r="H221" s="63"/>
      <c r="I221" s="63"/>
      <c r="J221" s="132">
        <v>1.9340000000000001E-4</v>
      </c>
    </row>
    <row r="222" spans="1:10" ht="16.7" customHeight="1">
      <c r="A222" s="26">
        <v>37000</v>
      </c>
      <c r="B222" s="60"/>
      <c r="C222" s="60"/>
      <c r="D222" s="61" t="s">
        <v>239</v>
      </c>
      <c r="E222" s="4"/>
      <c r="F222" s="62"/>
      <c r="G222" s="112">
        <v>326875700</v>
      </c>
      <c r="H222" s="63"/>
      <c r="I222" s="63"/>
      <c r="J222" s="132">
        <v>1.6554E-3</v>
      </c>
    </row>
    <row r="223" spans="1:10" ht="16.7" customHeight="1">
      <c r="A223" s="26">
        <v>37001</v>
      </c>
      <c r="B223" s="60"/>
      <c r="C223" s="60"/>
      <c r="D223" s="61" t="s">
        <v>240</v>
      </c>
      <c r="E223" s="4"/>
      <c r="F223" s="90"/>
      <c r="G223" s="130">
        <v>32742319</v>
      </c>
      <c r="H223" s="63"/>
      <c r="I223" s="63"/>
      <c r="J223" s="132">
        <v>1.6579999999999999E-4</v>
      </c>
    </row>
    <row r="224" spans="1:10" ht="16.7" customHeight="1">
      <c r="A224" s="26">
        <v>37005</v>
      </c>
      <c r="B224" s="60"/>
      <c r="C224" s="60"/>
      <c r="D224" s="61" t="s">
        <v>241</v>
      </c>
      <c r="E224" s="4"/>
      <c r="F224" s="90"/>
      <c r="G224" s="130">
        <v>95584465</v>
      </c>
      <c r="H224" s="63"/>
      <c r="I224" s="63"/>
      <c r="J224" s="132">
        <v>4.841E-4</v>
      </c>
    </row>
    <row r="225" spans="1:10" ht="16.7" customHeight="1">
      <c r="A225" s="26">
        <v>37100</v>
      </c>
      <c r="B225" s="60"/>
      <c r="C225" s="60"/>
      <c r="D225" s="61" t="s">
        <v>242</v>
      </c>
      <c r="E225" s="4"/>
      <c r="F225" s="90"/>
      <c r="G225" s="130">
        <v>589103195</v>
      </c>
      <c r="H225" s="63"/>
      <c r="I225" s="63"/>
      <c r="J225" s="132">
        <v>2.9835E-3</v>
      </c>
    </row>
    <row r="226" spans="1:10" ht="16.7" customHeight="1">
      <c r="A226" s="26">
        <v>37200</v>
      </c>
      <c r="B226" s="60"/>
      <c r="C226" s="60"/>
      <c r="D226" s="61" t="s">
        <v>243</v>
      </c>
      <c r="E226" s="4"/>
      <c r="F226" s="62"/>
      <c r="G226" s="112">
        <v>110325406</v>
      </c>
      <c r="H226" s="63"/>
      <c r="I226" s="63"/>
      <c r="J226" s="132">
        <v>5.5869999999999997E-4</v>
      </c>
    </row>
    <row r="227" spans="1:10" ht="16.7" customHeight="1">
      <c r="A227" s="26">
        <v>37300</v>
      </c>
      <c r="B227" s="60"/>
      <c r="C227" s="60"/>
      <c r="D227" s="61" t="s">
        <v>244</v>
      </c>
      <c r="E227" s="4"/>
      <c r="F227" s="62"/>
      <c r="G227" s="112">
        <v>295973446</v>
      </c>
      <c r="H227" s="63"/>
      <c r="I227" s="63"/>
      <c r="J227" s="132">
        <v>1.4989000000000001E-3</v>
      </c>
    </row>
    <row r="228" spans="1:10" ht="16.7" customHeight="1">
      <c r="A228" s="26">
        <v>37301</v>
      </c>
      <c r="B228" s="60"/>
      <c r="C228" s="60"/>
      <c r="D228" s="61" t="s">
        <v>245</v>
      </c>
      <c r="E228" s="4"/>
      <c r="F228" s="62"/>
      <c r="G228" s="112">
        <v>35985943</v>
      </c>
      <c r="H228" s="63"/>
      <c r="I228" s="63"/>
      <c r="J228" s="132">
        <v>1.8220000000000001E-4</v>
      </c>
    </row>
    <row r="229" spans="1:10" ht="16.7" customHeight="1">
      <c r="A229" s="26">
        <v>37305</v>
      </c>
      <c r="B229" s="60"/>
      <c r="C229" s="60"/>
      <c r="D229" s="61" t="s">
        <v>246</v>
      </c>
      <c r="E229" s="4"/>
      <c r="F229" s="62"/>
      <c r="G229" s="112">
        <v>73829070</v>
      </c>
      <c r="H229" s="63"/>
      <c r="I229" s="63"/>
      <c r="J229" s="132">
        <v>3.7389999999999998E-4</v>
      </c>
    </row>
    <row r="230" spans="1:10" ht="16.7" customHeight="1">
      <c r="A230" s="26">
        <v>37400</v>
      </c>
      <c r="B230" s="60"/>
      <c r="C230" s="60"/>
      <c r="D230" s="61" t="s">
        <v>247</v>
      </c>
      <c r="E230" s="4"/>
      <c r="F230" s="62"/>
      <c r="G230" s="112">
        <v>1544846318</v>
      </c>
      <c r="H230" s="63"/>
      <c r="I230" s="63"/>
      <c r="J230" s="132">
        <v>7.8236999999999994E-3</v>
      </c>
    </row>
    <row r="231" spans="1:10" ht="16.7" customHeight="1">
      <c r="A231" s="27">
        <v>37405</v>
      </c>
      <c r="D231" s="64" t="s">
        <v>248</v>
      </c>
      <c r="E231" s="2"/>
      <c r="F231" s="65"/>
      <c r="G231" s="113">
        <v>311262964</v>
      </c>
      <c r="H231" s="66"/>
      <c r="I231" s="66"/>
      <c r="J231" s="133">
        <v>1.5763999999999999E-3</v>
      </c>
    </row>
    <row r="232" spans="1:10" ht="16.7" customHeight="1">
      <c r="A232" s="27">
        <v>37500</v>
      </c>
      <c r="D232" s="64" t="s">
        <v>249</v>
      </c>
      <c r="E232" s="2"/>
      <c r="F232" s="65"/>
      <c r="G232" s="113">
        <v>160625832</v>
      </c>
      <c r="H232" s="66"/>
      <c r="I232" s="66"/>
      <c r="J232" s="133">
        <v>8.1349999999999999E-4</v>
      </c>
    </row>
    <row r="233" spans="1:10" ht="16.7" customHeight="1">
      <c r="A233" s="27">
        <v>37600</v>
      </c>
      <c r="D233" s="64" t="s">
        <v>250</v>
      </c>
      <c r="E233" s="2"/>
      <c r="F233" s="65"/>
      <c r="G233" s="113">
        <v>945445615</v>
      </c>
      <c r="H233" s="66"/>
      <c r="I233" s="66"/>
      <c r="J233" s="133">
        <v>4.7881E-3</v>
      </c>
    </row>
    <row r="234" spans="1:10" ht="16.7" customHeight="1">
      <c r="A234" s="27">
        <v>37601</v>
      </c>
      <c r="D234" s="64" t="s">
        <v>251</v>
      </c>
      <c r="E234" s="2"/>
      <c r="F234" s="65"/>
      <c r="G234" s="113">
        <v>96637146</v>
      </c>
      <c r="H234" s="66"/>
      <c r="I234" s="66"/>
      <c r="J234" s="133">
        <v>4.8939999999999997E-4</v>
      </c>
    </row>
    <row r="235" spans="1:10" ht="16.7" customHeight="1">
      <c r="A235" s="27">
        <v>37605</v>
      </c>
      <c r="D235" s="64" t="s">
        <v>252</v>
      </c>
      <c r="E235" s="2"/>
      <c r="F235" s="65"/>
      <c r="G235" s="113">
        <v>122530576</v>
      </c>
      <c r="H235" s="66"/>
      <c r="I235" s="66"/>
      <c r="J235" s="133">
        <v>6.2049999999999996E-4</v>
      </c>
    </row>
    <row r="236" spans="1:10" ht="16.7" customHeight="1">
      <c r="A236" s="27">
        <v>37610</v>
      </c>
      <c r="D236" s="64" t="s">
        <v>253</v>
      </c>
      <c r="E236" s="2"/>
      <c r="F236" s="65"/>
      <c r="G236" s="113">
        <v>308379023</v>
      </c>
      <c r="H236" s="66"/>
      <c r="I236" s="66"/>
      <c r="J236" s="133">
        <v>1.5617999999999999E-3</v>
      </c>
    </row>
    <row r="237" spans="1:10" ht="16.7" customHeight="1">
      <c r="A237" s="26">
        <v>37700</v>
      </c>
      <c r="B237" s="60"/>
      <c r="C237" s="60"/>
      <c r="D237" s="61" t="s">
        <v>254</v>
      </c>
      <c r="E237" s="4"/>
      <c r="F237" s="62"/>
      <c r="G237" s="112">
        <v>411391773</v>
      </c>
      <c r="H237" s="63"/>
      <c r="I237" s="63"/>
      <c r="J237" s="132">
        <v>2.0834999999999998E-3</v>
      </c>
    </row>
    <row r="238" spans="1:10" ht="16.7" customHeight="1">
      <c r="A238" s="26">
        <v>37705</v>
      </c>
      <c r="B238" s="60"/>
      <c r="C238" s="60"/>
      <c r="D238" s="61" t="s">
        <v>255</v>
      </c>
      <c r="E238" s="4"/>
      <c r="F238" s="62"/>
      <c r="G238" s="112">
        <v>126414419</v>
      </c>
      <c r="H238" s="63"/>
      <c r="I238" s="63"/>
      <c r="J238" s="132">
        <v>6.4019999999999995E-4</v>
      </c>
    </row>
    <row r="239" spans="1:10" ht="16.7" customHeight="1">
      <c r="A239" s="26">
        <v>37800</v>
      </c>
      <c r="B239" s="60"/>
      <c r="C239" s="60"/>
      <c r="D239" s="61" t="s">
        <v>256</v>
      </c>
      <c r="E239" s="4"/>
      <c r="F239" s="62"/>
      <c r="G239" s="112">
        <v>1231929464</v>
      </c>
      <c r="H239" s="63"/>
      <c r="I239" s="63"/>
      <c r="J239" s="132">
        <v>6.2389999999999998E-3</v>
      </c>
    </row>
    <row r="240" spans="1:10" ht="16.7" customHeight="1">
      <c r="A240" s="26">
        <v>37801</v>
      </c>
      <c r="B240" s="60"/>
      <c r="C240" s="60"/>
      <c r="D240" s="61" t="s">
        <v>257</v>
      </c>
      <c r="E240" s="4"/>
      <c r="F240" s="62"/>
      <c r="G240" s="112">
        <v>12336814</v>
      </c>
      <c r="H240" s="63"/>
      <c r="I240" s="63"/>
      <c r="J240" s="132">
        <v>6.2500000000000001E-5</v>
      </c>
    </row>
    <row r="241" spans="1:10" ht="16.7" customHeight="1">
      <c r="A241" s="26">
        <v>37805</v>
      </c>
      <c r="B241" s="60"/>
      <c r="C241" s="60"/>
      <c r="D241" s="61" t="s">
        <v>258</v>
      </c>
      <c r="E241" s="4"/>
      <c r="F241" s="62"/>
      <c r="G241" s="112">
        <v>100723468</v>
      </c>
      <c r="H241" s="63"/>
      <c r="I241" s="63"/>
      <c r="J241" s="132">
        <v>5.1009999999999998E-4</v>
      </c>
    </row>
    <row r="242" spans="1:10" ht="16.7" customHeight="1">
      <c r="A242" s="26">
        <v>37900</v>
      </c>
      <c r="B242" s="60"/>
      <c r="C242" s="60"/>
      <c r="D242" s="61" t="s">
        <v>259</v>
      </c>
      <c r="E242" s="4"/>
      <c r="F242" s="62"/>
      <c r="G242" s="112">
        <v>707169658</v>
      </c>
      <c r="H242" s="63"/>
      <c r="I242" s="63"/>
      <c r="J242" s="132">
        <v>3.5814000000000002E-3</v>
      </c>
    </row>
    <row r="243" spans="1:10" ht="16.7" customHeight="1">
      <c r="A243" s="27">
        <v>37901</v>
      </c>
      <c r="D243" s="64" t="s">
        <v>260</v>
      </c>
      <c r="E243" s="2"/>
      <c r="F243" s="65"/>
      <c r="G243" s="113">
        <v>19960084</v>
      </c>
      <c r="H243" s="66"/>
      <c r="I243" s="66"/>
      <c r="J243" s="133">
        <v>1.011E-4</v>
      </c>
    </row>
    <row r="244" spans="1:10" ht="16.7" customHeight="1">
      <c r="A244" s="27">
        <v>37905</v>
      </c>
      <c r="D244" s="64" t="s">
        <v>261</v>
      </c>
      <c r="E244" s="2"/>
      <c r="F244" s="65"/>
      <c r="G244" s="113">
        <v>77385439</v>
      </c>
      <c r="H244" s="66"/>
      <c r="I244" s="66"/>
      <c r="J244" s="133">
        <v>3.9189999999999998E-4</v>
      </c>
    </row>
    <row r="245" spans="1:10" ht="16.7" customHeight="1">
      <c r="A245" s="27">
        <v>38000</v>
      </c>
      <c r="D245" s="64" t="s">
        <v>262</v>
      </c>
      <c r="E245" s="2"/>
      <c r="F245" s="65"/>
      <c r="G245" s="113">
        <v>1168606920</v>
      </c>
      <c r="H245" s="66"/>
      <c r="I245" s="66"/>
      <c r="J245" s="133">
        <v>5.9182999999999996E-3</v>
      </c>
    </row>
    <row r="246" spans="1:10" ht="16.7" customHeight="1">
      <c r="A246" s="27">
        <v>38005</v>
      </c>
      <c r="D246" s="64" t="s">
        <v>263</v>
      </c>
      <c r="E246" s="2"/>
      <c r="F246" s="65"/>
      <c r="G246" s="113">
        <v>239254060</v>
      </c>
      <c r="H246" s="66"/>
      <c r="I246" s="66"/>
      <c r="J246" s="133">
        <v>1.2117E-3</v>
      </c>
    </row>
    <row r="247" spans="1:10" ht="16.7" customHeight="1">
      <c r="A247" s="27">
        <v>38100</v>
      </c>
      <c r="D247" s="64" t="s">
        <v>264</v>
      </c>
      <c r="E247" s="2"/>
      <c r="F247" s="65"/>
      <c r="G247" s="113">
        <v>503133562</v>
      </c>
      <c r="H247" s="66"/>
      <c r="I247" s="66"/>
      <c r="J247" s="133">
        <v>2.5481000000000002E-3</v>
      </c>
    </row>
    <row r="248" spans="1:10" ht="16.7" customHeight="1">
      <c r="A248" s="27">
        <v>38105</v>
      </c>
      <c r="D248" s="64" t="s">
        <v>265</v>
      </c>
      <c r="E248" s="2"/>
      <c r="F248" s="65"/>
      <c r="G248" s="113">
        <v>98659250</v>
      </c>
      <c r="H248" s="66"/>
      <c r="I248" s="66"/>
      <c r="J248" s="133">
        <v>4.996E-4</v>
      </c>
    </row>
    <row r="249" spans="1:10" ht="16.7" customHeight="1">
      <c r="A249" s="26">
        <v>38200</v>
      </c>
      <c r="B249" s="60"/>
      <c r="C249" s="60"/>
      <c r="D249" s="61" t="s">
        <v>266</v>
      </c>
      <c r="E249" s="4"/>
      <c r="F249" s="62"/>
      <c r="G249" s="112">
        <v>469525276</v>
      </c>
      <c r="H249" s="63"/>
      <c r="I249" s="63"/>
      <c r="J249" s="132">
        <v>2.3779000000000001E-3</v>
      </c>
    </row>
    <row r="250" spans="1:10" ht="16.7" customHeight="1">
      <c r="A250" s="26">
        <v>38205</v>
      </c>
      <c r="B250" s="60"/>
      <c r="C250" s="60"/>
      <c r="D250" s="61" t="s">
        <v>267</v>
      </c>
      <c r="E250" s="4"/>
      <c r="F250" s="62"/>
      <c r="G250" s="112">
        <v>75230627</v>
      </c>
      <c r="H250" s="63"/>
      <c r="I250" s="63"/>
      <c r="J250" s="132">
        <v>3.8099999999999999E-4</v>
      </c>
    </row>
    <row r="251" spans="1:10" ht="16.7" customHeight="1">
      <c r="A251" s="26">
        <v>38210</v>
      </c>
      <c r="B251" s="60"/>
      <c r="C251" s="60"/>
      <c r="D251" s="61" t="s">
        <v>268</v>
      </c>
      <c r="E251" s="4"/>
      <c r="F251" s="62"/>
      <c r="G251" s="112">
        <v>183421638</v>
      </c>
      <c r="H251" s="63"/>
      <c r="I251" s="63"/>
      <c r="J251" s="132">
        <v>9.2889999999999997E-4</v>
      </c>
    </row>
    <row r="252" spans="1:10" ht="16.7" customHeight="1">
      <c r="A252" s="26">
        <v>38300</v>
      </c>
      <c r="B252" s="60"/>
      <c r="C252" s="60"/>
      <c r="D252" s="61" t="s">
        <v>269</v>
      </c>
      <c r="E252" s="4"/>
      <c r="F252" s="62"/>
      <c r="G252" s="112">
        <v>371799983</v>
      </c>
      <c r="H252" s="63"/>
      <c r="I252" s="63"/>
      <c r="J252" s="132">
        <v>1.8829000000000001E-3</v>
      </c>
    </row>
    <row r="253" spans="1:10" ht="16.7" customHeight="1">
      <c r="A253" s="26">
        <v>38400</v>
      </c>
      <c r="B253" s="60"/>
      <c r="C253" s="60"/>
      <c r="D253" s="61" t="s">
        <v>270</v>
      </c>
      <c r="E253" s="4"/>
      <c r="F253" s="62"/>
      <c r="G253" s="112">
        <v>482240798</v>
      </c>
      <c r="H253" s="63"/>
      <c r="I253" s="63"/>
      <c r="J253" s="132">
        <v>2.4423000000000001E-3</v>
      </c>
    </row>
    <row r="254" spans="1:10" ht="16.7" customHeight="1">
      <c r="A254" s="26">
        <v>38402</v>
      </c>
      <c r="B254" s="60"/>
      <c r="C254" s="60"/>
      <c r="D254" s="61" t="s">
        <v>271</v>
      </c>
      <c r="E254" s="4"/>
      <c r="F254" s="62"/>
      <c r="G254" s="112">
        <v>36918747</v>
      </c>
      <c r="H254" s="63"/>
      <c r="I254" s="63"/>
      <c r="J254" s="132">
        <v>1.8699999999999999E-4</v>
      </c>
    </row>
    <row r="255" spans="1:10" ht="16.7" customHeight="1">
      <c r="A255" s="27">
        <v>38405</v>
      </c>
      <c r="D255" s="64" t="s">
        <v>272</v>
      </c>
      <c r="E255" s="2"/>
      <c r="F255" s="65"/>
      <c r="G255" s="113">
        <v>118877402</v>
      </c>
      <c r="H255" s="66"/>
      <c r="I255" s="66"/>
      <c r="J255" s="133">
        <v>6.02E-4</v>
      </c>
    </row>
    <row r="256" spans="1:10" ht="16.7" customHeight="1">
      <c r="A256" s="27">
        <v>38500</v>
      </c>
      <c r="D256" s="64" t="s">
        <v>273</v>
      </c>
      <c r="E256" s="2"/>
      <c r="F256" s="65"/>
      <c r="G256" s="113">
        <v>363926183</v>
      </c>
      <c r="H256" s="66"/>
      <c r="I256" s="66"/>
      <c r="J256" s="133">
        <v>1.8431000000000001E-3</v>
      </c>
    </row>
    <row r="257" spans="1:10" ht="16.7" customHeight="1">
      <c r="A257" s="27">
        <v>38600</v>
      </c>
      <c r="D257" s="64" t="s">
        <v>274</v>
      </c>
      <c r="E257" s="2"/>
      <c r="F257" s="65"/>
      <c r="G257" s="113">
        <v>453811681</v>
      </c>
      <c r="H257" s="66"/>
      <c r="I257" s="66"/>
      <c r="J257" s="133">
        <v>2.2983000000000001E-3</v>
      </c>
    </row>
    <row r="258" spans="1:10" ht="16.7" customHeight="1">
      <c r="A258" s="27">
        <v>38601</v>
      </c>
      <c r="D258" s="64" t="s">
        <v>275</v>
      </c>
      <c r="E258" s="2"/>
      <c r="F258" s="65"/>
      <c r="G258" s="113">
        <v>6683385</v>
      </c>
      <c r="H258" s="66"/>
      <c r="I258" s="66"/>
      <c r="J258" s="133">
        <v>3.3800000000000002E-5</v>
      </c>
    </row>
    <row r="259" spans="1:10" ht="16.7" customHeight="1">
      <c r="A259" s="27">
        <v>38602</v>
      </c>
      <c r="D259" s="64" t="s">
        <v>276</v>
      </c>
      <c r="E259" s="2"/>
      <c r="F259" s="65"/>
      <c r="G259" s="113">
        <v>43333870</v>
      </c>
      <c r="H259" s="66"/>
      <c r="I259" s="66"/>
      <c r="J259" s="133">
        <v>2.195E-4</v>
      </c>
    </row>
    <row r="260" spans="1:10" ht="16.7" customHeight="1">
      <c r="A260" s="27">
        <v>38605</v>
      </c>
      <c r="D260" s="64" t="s">
        <v>277</v>
      </c>
      <c r="E260" s="2"/>
      <c r="F260" s="65"/>
      <c r="G260" s="113">
        <v>126079561</v>
      </c>
      <c r="H260" s="66"/>
      <c r="I260" s="66"/>
      <c r="J260" s="133">
        <v>6.3849999999999996E-4</v>
      </c>
    </row>
    <row r="261" spans="1:10" ht="16.7" customHeight="1">
      <c r="A261" s="26">
        <v>38610</v>
      </c>
      <c r="B261" s="60"/>
      <c r="C261" s="60"/>
      <c r="D261" s="61" t="s">
        <v>278</v>
      </c>
      <c r="E261" s="4"/>
      <c r="F261" s="62"/>
      <c r="G261" s="112">
        <v>111881541</v>
      </c>
      <c r="H261" s="63"/>
      <c r="I261" s="63"/>
      <c r="J261" s="132">
        <v>5.666E-4</v>
      </c>
    </row>
    <row r="262" spans="1:10" ht="16.7" customHeight="1">
      <c r="A262" s="26">
        <v>38620</v>
      </c>
      <c r="B262" s="60"/>
      <c r="C262" s="60"/>
      <c r="D262" s="61" t="s">
        <v>279</v>
      </c>
      <c r="E262" s="4"/>
      <c r="F262" s="62"/>
      <c r="G262" s="112">
        <v>78969358</v>
      </c>
      <c r="H262" s="63"/>
      <c r="I262" s="63"/>
      <c r="J262" s="132">
        <v>3.9990000000000002E-4</v>
      </c>
    </row>
    <row r="263" spans="1:10" ht="16.7" customHeight="1">
      <c r="A263" s="26">
        <v>38700</v>
      </c>
      <c r="B263" s="60"/>
      <c r="C263" s="60"/>
      <c r="D263" s="61" t="s">
        <v>280</v>
      </c>
      <c r="E263" s="4"/>
      <c r="F263" s="62"/>
      <c r="G263" s="112">
        <v>143983966</v>
      </c>
      <c r="H263" s="63"/>
      <c r="I263" s="63"/>
      <c r="J263" s="132">
        <v>7.2920000000000005E-4</v>
      </c>
    </row>
    <row r="264" spans="1:10" ht="16.7" customHeight="1">
      <c r="A264" s="26">
        <v>38701</v>
      </c>
      <c r="B264" s="60"/>
      <c r="C264" s="60"/>
      <c r="D264" s="61" t="s">
        <v>281</v>
      </c>
      <c r="E264" s="4"/>
      <c r="F264" s="62"/>
      <c r="G264" s="112">
        <v>10907463</v>
      </c>
      <c r="H264" s="63"/>
      <c r="I264" s="63"/>
      <c r="J264" s="132">
        <v>5.52E-5</v>
      </c>
    </row>
    <row r="265" spans="1:10" ht="16.7" customHeight="1">
      <c r="A265" s="26">
        <v>38800</v>
      </c>
      <c r="B265" s="60"/>
      <c r="C265" s="60"/>
      <c r="D265" s="61" t="s">
        <v>282</v>
      </c>
      <c r="E265" s="4"/>
      <c r="F265" s="62"/>
      <c r="G265" s="112">
        <v>249074506</v>
      </c>
      <c r="H265" s="63"/>
      <c r="I265" s="63"/>
      <c r="J265" s="132">
        <v>1.2614E-3</v>
      </c>
    </row>
    <row r="266" spans="1:10" ht="16.7" customHeight="1">
      <c r="A266" s="26">
        <v>38801</v>
      </c>
      <c r="B266" s="60"/>
      <c r="C266" s="60"/>
      <c r="D266" s="61" t="s">
        <v>283</v>
      </c>
      <c r="E266" s="4"/>
      <c r="F266" s="62"/>
      <c r="G266" s="112">
        <v>25171818</v>
      </c>
      <c r="H266" s="63"/>
      <c r="I266" s="63"/>
      <c r="J266" s="132">
        <v>1.2750000000000001E-4</v>
      </c>
    </row>
    <row r="267" spans="1:10" ht="16.7" customHeight="1">
      <c r="A267" s="27">
        <v>38900</v>
      </c>
      <c r="D267" s="64" t="s">
        <v>284</v>
      </c>
      <c r="E267" s="2"/>
      <c r="F267" s="65"/>
      <c r="G267" s="113">
        <v>57390643</v>
      </c>
      <c r="H267" s="66"/>
      <c r="I267" s="66"/>
      <c r="J267" s="133">
        <v>2.9060000000000002E-4</v>
      </c>
    </row>
    <row r="268" spans="1:10" ht="16.7" customHeight="1">
      <c r="A268" s="27">
        <v>39000</v>
      </c>
      <c r="D268" s="64" t="s">
        <v>285</v>
      </c>
      <c r="E268" s="2"/>
      <c r="F268" s="65"/>
      <c r="G268" s="113">
        <v>2520122618</v>
      </c>
      <c r="H268" s="66"/>
      <c r="I268" s="66"/>
      <c r="J268" s="133">
        <v>1.2762900000000001E-2</v>
      </c>
    </row>
    <row r="269" spans="1:10" ht="16.7" customHeight="1">
      <c r="A269" s="27">
        <v>39100</v>
      </c>
      <c r="D269" s="64" t="s">
        <v>286</v>
      </c>
      <c r="E269" s="2"/>
      <c r="F269" s="65"/>
      <c r="G269" s="113">
        <v>295653491</v>
      </c>
      <c r="H269" s="66"/>
      <c r="I269" s="66"/>
      <c r="J269" s="133">
        <v>1.4973E-3</v>
      </c>
    </row>
    <row r="270" spans="1:10" ht="16.7" customHeight="1">
      <c r="A270" s="27">
        <v>39101</v>
      </c>
      <c r="D270" s="64" t="s">
        <v>287</v>
      </c>
      <c r="E270" s="2"/>
      <c r="F270" s="65"/>
      <c r="G270" s="113">
        <v>48218750</v>
      </c>
      <c r="H270" s="66"/>
      <c r="I270" s="66"/>
      <c r="J270" s="133">
        <v>2.4420000000000003E-4</v>
      </c>
    </row>
    <row r="271" spans="1:10" ht="16.7" customHeight="1">
      <c r="A271" s="27">
        <v>39105</v>
      </c>
      <c r="D271" s="64" t="s">
        <v>288</v>
      </c>
      <c r="E271" s="2"/>
      <c r="F271" s="65"/>
      <c r="G271" s="113">
        <v>122787959</v>
      </c>
      <c r="H271" s="66"/>
      <c r="I271" s="66"/>
      <c r="J271" s="133">
        <v>6.2180000000000004E-4</v>
      </c>
    </row>
    <row r="272" spans="1:10" ht="16.7" customHeight="1">
      <c r="A272" s="27">
        <v>39200</v>
      </c>
      <c r="D272" s="64" t="s">
        <v>289</v>
      </c>
      <c r="E272" s="2"/>
      <c r="F272" s="65"/>
      <c r="G272" s="113">
        <v>11553019168</v>
      </c>
      <c r="H272" s="66"/>
      <c r="I272" s="66"/>
      <c r="J272" s="133">
        <v>5.8509100000000001E-2</v>
      </c>
    </row>
    <row r="273" spans="1:10" ht="16.7" customHeight="1">
      <c r="A273" s="26">
        <v>39201</v>
      </c>
      <c r="B273" s="60"/>
      <c r="C273" s="60"/>
      <c r="D273" s="61" t="s">
        <v>290</v>
      </c>
      <c r="E273" s="4"/>
      <c r="F273" s="62"/>
      <c r="G273" s="112">
        <v>32741337</v>
      </c>
      <c r="H273" s="63"/>
      <c r="I273" s="63"/>
      <c r="J273" s="132">
        <v>1.6579999999999999E-4</v>
      </c>
    </row>
    <row r="274" spans="1:10" ht="16.7" customHeight="1">
      <c r="A274" s="26">
        <v>39204</v>
      </c>
      <c r="B274" s="60"/>
      <c r="C274" s="60"/>
      <c r="D274" s="61" t="s">
        <v>291</v>
      </c>
      <c r="E274" s="4"/>
      <c r="F274" s="62"/>
      <c r="G274" s="112">
        <v>44993428</v>
      </c>
      <c r="H274" s="63"/>
      <c r="I274" s="63"/>
      <c r="J274" s="132">
        <v>2.2790000000000001E-4</v>
      </c>
    </row>
    <row r="275" spans="1:10" ht="16.7" customHeight="1">
      <c r="A275" s="26">
        <v>39205</v>
      </c>
      <c r="B275" s="60"/>
      <c r="C275" s="60"/>
      <c r="D275" s="61" t="s">
        <v>292</v>
      </c>
      <c r="E275" s="4"/>
      <c r="F275" s="62"/>
      <c r="G275" s="112">
        <v>965595252</v>
      </c>
      <c r="H275" s="63"/>
      <c r="I275" s="63"/>
      <c r="J275" s="132">
        <v>4.8901999999999999E-3</v>
      </c>
    </row>
    <row r="276" spans="1:10" ht="16.7" customHeight="1">
      <c r="A276" s="26">
        <v>39208</v>
      </c>
      <c r="B276" s="60"/>
      <c r="C276" s="60"/>
      <c r="D276" s="61" t="s">
        <v>293</v>
      </c>
      <c r="E276" s="4"/>
      <c r="F276" s="62"/>
      <c r="G276" s="112">
        <v>70715469</v>
      </c>
      <c r="H276" s="63"/>
      <c r="I276" s="63"/>
      <c r="J276" s="132">
        <v>3.5809999999999998E-4</v>
      </c>
    </row>
    <row r="277" spans="1:10" ht="16.7" customHeight="1">
      <c r="A277" s="26">
        <v>39209</v>
      </c>
      <c r="B277" s="60"/>
      <c r="C277" s="60"/>
      <c r="D277" s="61" t="s">
        <v>294</v>
      </c>
      <c r="E277" s="4"/>
      <c r="F277" s="90"/>
      <c r="G277" s="130">
        <v>32671783</v>
      </c>
      <c r="H277" s="63"/>
      <c r="I277" s="63"/>
      <c r="J277" s="132">
        <v>1.6550000000000001E-4</v>
      </c>
    </row>
    <row r="278" spans="1:10" ht="16.7" customHeight="1">
      <c r="A278" s="26">
        <v>39220</v>
      </c>
      <c r="B278" s="60"/>
      <c r="C278" s="60"/>
      <c r="D278" s="61" t="s">
        <v>295</v>
      </c>
      <c r="E278" s="4"/>
      <c r="F278" s="90"/>
      <c r="G278" s="130">
        <v>10305574</v>
      </c>
      <c r="H278" s="63"/>
      <c r="I278" s="63"/>
      <c r="J278" s="132">
        <v>5.2200000000000002E-5</v>
      </c>
    </row>
    <row r="279" spans="1:10" ht="16.7" customHeight="1">
      <c r="A279" s="26">
        <v>39300</v>
      </c>
      <c r="B279" s="60"/>
      <c r="C279" s="60"/>
      <c r="D279" s="61" t="s">
        <v>296</v>
      </c>
      <c r="E279" s="4"/>
      <c r="F279" s="62"/>
      <c r="G279" s="112">
        <v>109679062</v>
      </c>
      <c r="H279" s="63"/>
      <c r="I279" s="63"/>
      <c r="J279" s="132">
        <v>5.555E-4</v>
      </c>
    </row>
    <row r="280" spans="1:10" ht="16.7" customHeight="1">
      <c r="A280" s="26">
        <v>39301</v>
      </c>
      <c r="B280" s="60"/>
      <c r="C280" s="60"/>
      <c r="D280" s="61" t="s">
        <v>297</v>
      </c>
      <c r="E280" s="4"/>
      <c r="F280" s="62"/>
      <c r="G280" s="112">
        <v>6300284</v>
      </c>
      <c r="H280" s="63"/>
      <c r="I280" s="63"/>
      <c r="J280" s="132">
        <v>3.1900000000000003E-5</v>
      </c>
    </row>
    <row r="281" spans="1:10" ht="16.7" customHeight="1">
      <c r="A281" s="26">
        <v>39400</v>
      </c>
      <c r="B281" s="60"/>
      <c r="C281" s="60"/>
      <c r="D281" s="61" t="s">
        <v>298</v>
      </c>
      <c r="E281" s="4"/>
      <c r="F281" s="62"/>
      <c r="G281" s="112">
        <v>75936239</v>
      </c>
      <c r="H281" s="63"/>
      <c r="I281" s="63"/>
      <c r="J281" s="132">
        <v>3.8460000000000002E-4</v>
      </c>
    </row>
    <row r="282" spans="1:10" ht="16.7" customHeight="1">
      <c r="A282" s="26">
        <v>39401</v>
      </c>
      <c r="B282" s="60"/>
      <c r="C282" s="60"/>
      <c r="D282" s="61" t="s">
        <v>299</v>
      </c>
      <c r="E282" s="4"/>
      <c r="F282" s="62"/>
      <c r="G282" s="112">
        <v>92573928</v>
      </c>
      <c r="H282" s="63"/>
      <c r="I282" s="63"/>
      <c r="J282" s="132">
        <v>4.6880000000000001E-4</v>
      </c>
    </row>
    <row r="283" spans="1:10" ht="16.7" customHeight="1">
      <c r="A283" s="26">
        <v>39500</v>
      </c>
      <c r="B283" s="60"/>
      <c r="C283" s="60"/>
      <c r="D283" s="61" t="s">
        <v>300</v>
      </c>
      <c r="E283" s="4"/>
      <c r="F283" s="90"/>
      <c r="G283" s="130">
        <v>346552096</v>
      </c>
      <c r="H283" s="63"/>
      <c r="I283" s="63"/>
      <c r="J283" s="132">
        <v>1.7551000000000001E-3</v>
      </c>
    </row>
    <row r="284" spans="1:10" ht="16.7" customHeight="1">
      <c r="A284" s="26">
        <v>39501</v>
      </c>
      <c r="B284" s="60"/>
      <c r="C284" s="60"/>
      <c r="D284" s="61" t="s">
        <v>301</v>
      </c>
      <c r="E284" s="4"/>
      <c r="F284" s="90"/>
      <c r="G284" s="130">
        <v>10196049</v>
      </c>
      <c r="H284" s="63"/>
      <c r="I284" s="63"/>
      <c r="J284" s="132">
        <v>5.1600000000000001E-5</v>
      </c>
    </row>
    <row r="285" spans="1:10" ht="16.7" customHeight="1">
      <c r="A285" s="27">
        <v>39600</v>
      </c>
      <c r="D285" s="64" t="s">
        <v>302</v>
      </c>
      <c r="E285" s="2"/>
      <c r="F285" s="65"/>
      <c r="G285" s="113">
        <v>1012570212</v>
      </c>
      <c r="H285" s="66"/>
      <c r="I285" s="66"/>
      <c r="J285" s="133">
        <v>5.1281E-3</v>
      </c>
    </row>
    <row r="286" spans="1:10" ht="16.7" customHeight="1">
      <c r="A286" s="27">
        <v>39605</v>
      </c>
      <c r="D286" s="64" t="s">
        <v>303</v>
      </c>
      <c r="E286" s="2"/>
      <c r="F286" s="65"/>
      <c r="G286" s="113">
        <v>162541395</v>
      </c>
      <c r="H286" s="66"/>
      <c r="I286" s="66"/>
      <c r="J286" s="133">
        <v>8.2319999999999995E-4</v>
      </c>
    </row>
    <row r="287" spans="1:10" ht="16.7" customHeight="1">
      <c r="A287" s="27">
        <v>39700</v>
      </c>
      <c r="D287" s="64" t="s">
        <v>304</v>
      </c>
      <c r="E287" s="2"/>
      <c r="F287" s="65"/>
      <c r="G287" s="113">
        <v>585457979</v>
      </c>
      <c r="H287" s="66"/>
      <c r="I287" s="66"/>
      <c r="J287" s="133">
        <v>2.9650000000000002E-3</v>
      </c>
    </row>
    <row r="288" spans="1:10" ht="16.7" customHeight="1">
      <c r="A288" s="27">
        <v>39703</v>
      </c>
      <c r="D288" s="64" t="s">
        <v>305</v>
      </c>
      <c r="E288" s="2"/>
      <c r="F288" s="65"/>
      <c r="G288" s="113">
        <v>44402197</v>
      </c>
      <c r="H288" s="66"/>
      <c r="I288" s="66"/>
      <c r="J288" s="133">
        <v>2.2489999999999999E-4</v>
      </c>
    </row>
    <row r="289" spans="1:10" ht="16.7" customHeight="1">
      <c r="A289" s="27">
        <v>39705</v>
      </c>
      <c r="D289" s="64" t="s">
        <v>306</v>
      </c>
      <c r="E289" s="2"/>
      <c r="F289" s="65"/>
      <c r="G289" s="113">
        <v>148315945</v>
      </c>
      <c r="H289" s="66"/>
      <c r="I289" s="66"/>
      <c r="J289" s="133">
        <v>7.5109999999999999E-4</v>
      </c>
    </row>
    <row r="290" spans="1:10" ht="16.7" customHeight="1">
      <c r="A290" s="27">
        <v>39800</v>
      </c>
      <c r="D290" s="64" t="s">
        <v>307</v>
      </c>
      <c r="E290" s="2"/>
      <c r="F290" s="65"/>
      <c r="G290" s="113">
        <v>641135233</v>
      </c>
      <c r="H290" s="66"/>
      <c r="I290" s="66"/>
      <c r="J290" s="133">
        <v>3.2469999999999999E-3</v>
      </c>
    </row>
    <row r="291" spans="1:10" ht="16.7" customHeight="1">
      <c r="A291" s="26">
        <v>39805</v>
      </c>
      <c r="B291" s="60"/>
      <c r="C291" s="60"/>
      <c r="D291" s="61" t="s">
        <v>308</v>
      </c>
      <c r="E291" s="4"/>
      <c r="F291" s="62"/>
      <c r="G291" s="112">
        <v>74727506</v>
      </c>
      <c r="H291" s="63"/>
      <c r="I291" s="63"/>
      <c r="J291" s="132">
        <v>3.7839999999999998E-4</v>
      </c>
    </row>
    <row r="292" spans="1:10" ht="16.7" customHeight="1">
      <c r="A292" s="26">
        <v>39900</v>
      </c>
      <c r="B292" s="60"/>
      <c r="C292" s="60"/>
      <c r="D292" s="61" t="s">
        <v>309</v>
      </c>
      <c r="E292" s="4"/>
      <c r="F292" s="62"/>
      <c r="G292" s="112">
        <v>323506934</v>
      </c>
      <c r="H292" s="63"/>
      <c r="I292" s="63"/>
      <c r="J292" s="132">
        <v>1.6383999999999999E-3</v>
      </c>
    </row>
    <row r="293" spans="1:10" ht="16.7" customHeight="1">
      <c r="A293" s="26">
        <v>40000</v>
      </c>
      <c r="B293" s="60"/>
      <c r="C293" s="60"/>
      <c r="D293" s="61" t="s">
        <v>310</v>
      </c>
      <c r="E293" s="4"/>
      <c r="F293" s="62"/>
      <c r="G293" s="112">
        <v>598953656</v>
      </c>
      <c r="H293" s="63"/>
      <c r="I293" s="63"/>
      <c r="J293" s="132">
        <v>3.0333000000000001E-3</v>
      </c>
    </row>
    <row r="294" spans="1:10" ht="16.7" customHeight="1">
      <c r="A294" s="26">
        <v>51000</v>
      </c>
      <c r="B294" s="60"/>
      <c r="C294" s="60"/>
      <c r="D294" s="61" t="s">
        <v>311</v>
      </c>
      <c r="E294" s="4"/>
      <c r="F294" s="62"/>
      <c r="G294" s="112">
        <v>4960050809</v>
      </c>
      <c r="H294" s="63"/>
      <c r="I294" s="63"/>
      <c r="J294" s="132">
        <v>2.5119699999999998E-2</v>
      </c>
    </row>
    <row r="295" spans="1:10" ht="16.7" customHeight="1">
      <c r="A295" s="26">
        <v>51000.2</v>
      </c>
      <c r="B295" s="60"/>
      <c r="C295" s="60"/>
      <c r="D295" s="61" t="s">
        <v>312</v>
      </c>
      <c r="E295" s="4"/>
      <c r="F295" s="90"/>
      <c r="G295" s="130">
        <v>4593085</v>
      </c>
      <c r="H295" s="63"/>
      <c r="I295" s="63"/>
      <c r="J295" s="132">
        <v>2.3300000000000001E-5</v>
      </c>
    </row>
    <row r="296" spans="1:10" ht="16.7" customHeight="1">
      <c r="A296" s="26">
        <v>51000.3</v>
      </c>
      <c r="B296" s="60"/>
      <c r="C296" s="60"/>
      <c r="D296" s="61" t="s">
        <v>313</v>
      </c>
      <c r="E296" s="4"/>
      <c r="F296" s="90"/>
      <c r="G296" s="130">
        <v>143130147</v>
      </c>
      <c r="H296" s="63"/>
      <c r="I296" s="63"/>
      <c r="J296" s="132">
        <v>7.249E-4</v>
      </c>
    </row>
    <row r="297" spans="1:10" ht="16.7" customHeight="1">
      <c r="A297" s="27">
        <v>60000</v>
      </c>
      <c r="D297" s="64" t="s">
        <v>314</v>
      </c>
      <c r="E297" s="2"/>
      <c r="F297" s="65"/>
      <c r="G297" s="113">
        <v>28299563</v>
      </c>
      <c r="H297" s="66"/>
      <c r="I297" s="66"/>
      <c r="J297" s="133">
        <v>1.4329999999999999E-4</v>
      </c>
    </row>
    <row r="298" spans="1:10" ht="16.7" customHeight="1">
      <c r="A298" s="27">
        <v>90901</v>
      </c>
      <c r="D298" s="64" t="s">
        <v>315</v>
      </c>
      <c r="E298" s="2"/>
      <c r="F298" s="65"/>
      <c r="G298" s="113">
        <v>163215781</v>
      </c>
      <c r="H298" s="66"/>
      <c r="I298" s="66"/>
      <c r="J298" s="133">
        <v>8.2660000000000003E-4</v>
      </c>
    </row>
    <row r="299" spans="1:10" ht="16.7" customHeight="1">
      <c r="A299" s="27">
        <v>91041</v>
      </c>
      <c r="D299" s="64" t="s">
        <v>316</v>
      </c>
      <c r="E299" s="2"/>
      <c r="F299" s="65"/>
      <c r="G299" s="113">
        <v>32011655</v>
      </c>
      <c r="H299" s="66"/>
      <c r="I299" s="66"/>
      <c r="J299" s="133">
        <v>1.6210000000000001E-4</v>
      </c>
    </row>
    <row r="300" spans="1:10" ht="16.7" customHeight="1">
      <c r="A300" s="27">
        <v>91111</v>
      </c>
      <c r="D300" s="64" t="s">
        <v>317</v>
      </c>
      <c r="E300" s="2"/>
      <c r="F300" s="65"/>
      <c r="G300" s="113">
        <v>17395773</v>
      </c>
      <c r="H300" s="66"/>
      <c r="I300" s="66"/>
      <c r="J300" s="133">
        <v>8.81E-5</v>
      </c>
    </row>
    <row r="301" spans="1:10" ht="16.7" customHeight="1">
      <c r="A301" s="27">
        <v>91151</v>
      </c>
      <c r="D301" s="64" t="s">
        <v>318</v>
      </c>
      <c r="E301" s="2"/>
      <c r="F301" s="65"/>
      <c r="G301" s="113">
        <v>47316378</v>
      </c>
      <c r="H301" s="66"/>
      <c r="I301" s="66"/>
      <c r="J301" s="133">
        <v>2.396E-4</v>
      </c>
    </row>
    <row r="302" spans="1:10" ht="16.7" customHeight="1">
      <c r="A302" s="27">
        <v>98101</v>
      </c>
      <c r="D302" s="64" t="s">
        <v>319</v>
      </c>
      <c r="E302" s="2"/>
      <c r="F302" s="65"/>
      <c r="G302" s="113">
        <v>214810547</v>
      </c>
      <c r="H302" s="66"/>
      <c r="I302" s="66"/>
      <c r="J302" s="133">
        <v>1.0878999999999999E-3</v>
      </c>
    </row>
    <row r="303" spans="1:10" ht="16.7" customHeight="1">
      <c r="A303" s="26">
        <v>98103</v>
      </c>
      <c r="B303" s="60"/>
      <c r="C303" s="60"/>
      <c r="D303" s="61" t="s">
        <v>320</v>
      </c>
      <c r="E303" s="4"/>
      <c r="F303" s="62"/>
      <c r="G303" s="112">
        <v>39283048</v>
      </c>
      <c r="H303" s="63"/>
      <c r="I303" s="63"/>
      <c r="J303" s="132">
        <v>1.9890000000000001E-4</v>
      </c>
    </row>
    <row r="304" spans="1:10" ht="16.7" customHeight="1">
      <c r="A304" s="26">
        <v>98111</v>
      </c>
      <c r="B304" s="60"/>
      <c r="C304" s="60"/>
      <c r="D304" s="61" t="s">
        <v>321</v>
      </c>
      <c r="E304" s="4"/>
      <c r="F304" s="62"/>
      <c r="G304" s="112">
        <v>78102548</v>
      </c>
      <c r="H304" s="63"/>
      <c r="I304" s="63"/>
      <c r="J304" s="132">
        <v>3.9550000000000002E-4</v>
      </c>
    </row>
    <row r="305" spans="1:13" s="64" customFormat="1" ht="16.5" customHeight="1">
      <c r="A305" s="26">
        <v>98131</v>
      </c>
      <c r="B305" s="60"/>
      <c r="C305" s="60"/>
      <c r="D305" s="61" t="s">
        <v>322</v>
      </c>
      <c r="E305" s="4"/>
      <c r="F305" s="62"/>
      <c r="G305" s="112">
        <v>20661930</v>
      </c>
      <c r="H305" s="63"/>
      <c r="I305" s="63"/>
      <c r="J305" s="132">
        <v>1.0459999999999999E-4</v>
      </c>
      <c r="M305" s="117"/>
    </row>
    <row r="306" spans="1:13" ht="16.5" customHeight="1">
      <c r="A306" s="26">
        <v>99401</v>
      </c>
      <c r="B306" s="60"/>
      <c r="C306" s="60"/>
      <c r="D306" s="61" t="s">
        <v>323</v>
      </c>
      <c r="E306" s="4"/>
      <c r="F306" s="62"/>
      <c r="G306" s="112">
        <v>59890073</v>
      </c>
      <c r="H306" s="63"/>
      <c r="I306" s="63"/>
      <c r="J306" s="132">
        <v>3.033E-4</v>
      </c>
    </row>
    <row r="307" spans="1:13" ht="16.7" customHeight="1">
      <c r="A307" s="26">
        <v>99521</v>
      </c>
      <c r="B307" s="60"/>
      <c r="C307" s="60"/>
      <c r="D307" s="61" t="s">
        <v>324</v>
      </c>
      <c r="E307" s="4"/>
      <c r="F307" s="90"/>
      <c r="G307" s="130">
        <v>41787118</v>
      </c>
      <c r="H307" s="63"/>
      <c r="I307" s="63"/>
      <c r="J307" s="132">
        <v>2.1159999999999999E-4</v>
      </c>
    </row>
    <row r="308" spans="1:13" ht="16.7" customHeight="1">
      <c r="A308" s="26">
        <v>99831</v>
      </c>
      <c r="B308" s="60"/>
      <c r="C308" s="60"/>
      <c r="D308" s="61" t="s">
        <v>325</v>
      </c>
      <c r="E308" s="4"/>
      <c r="F308" s="135"/>
      <c r="G308" s="134">
        <v>3304499</v>
      </c>
      <c r="H308" s="63"/>
      <c r="I308" s="137"/>
      <c r="J308" s="136">
        <v>1.6699999999999999E-5</v>
      </c>
    </row>
    <row r="309" spans="1:13" ht="5.25" customHeight="1">
      <c r="F309" s="88"/>
      <c r="G309" s="114"/>
      <c r="H309" s="67"/>
      <c r="I309" s="67"/>
      <c r="J309" s="89"/>
    </row>
    <row r="310" spans="1:13" ht="16.5" customHeight="1" thickBot="1">
      <c r="A310" s="3" t="s">
        <v>0</v>
      </c>
      <c r="F310" s="68" t="s">
        <v>4</v>
      </c>
      <c r="G310" s="115">
        <f>SUM(G9:G308)</f>
        <v>197456929731</v>
      </c>
      <c r="H310" s="70"/>
      <c r="I310" s="69"/>
      <c r="J310" s="121">
        <f>SUM(J9:J308)</f>
        <v>1</v>
      </c>
    </row>
    <row r="311" spans="1:13" ht="15.75" customHeight="1" thickTop="1">
      <c r="F311" s="31"/>
      <c r="G311" s="31"/>
      <c r="J311" s="31"/>
    </row>
    <row r="312" spans="1:13" ht="15.75" customHeight="1"/>
    <row r="313" spans="1:13" ht="15.75" customHeight="1">
      <c r="A313" s="1" t="s">
        <v>3</v>
      </c>
    </row>
  </sheetData>
  <mergeCells count="6">
    <mergeCell ref="I5:J5"/>
    <mergeCell ref="C7:D7"/>
    <mergeCell ref="F7:G7"/>
    <mergeCell ref="F6:G6"/>
    <mergeCell ref="I7:J7"/>
    <mergeCell ref="I6:J6"/>
  </mergeCells>
  <conditionalFormatting sqref="A61">
    <cfRule type="duplicateValues" dxfId="28" priority="31"/>
  </conditionalFormatting>
  <conditionalFormatting sqref="A62 A285:A290 A297:A302">
    <cfRule type="duplicateValues" dxfId="27" priority="30"/>
  </conditionalFormatting>
  <conditionalFormatting sqref="A9:A49 A51:A60">
    <cfRule type="duplicateValues" dxfId="26" priority="39"/>
  </conditionalFormatting>
  <conditionalFormatting sqref="A50">
    <cfRule type="duplicateValues" dxfId="25" priority="26"/>
  </conditionalFormatting>
  <conditionalFormatting sqref="A115">
    <cfRule type="duplicateValues" dxfId="24" priority="24"/>
  </conditionalFormatting>
  <conditionalFormatting sqref="A116">
    <cfRule type="duplicateValues" dxfId="23" priority="23"/>
  </conditionalFormatting>
  <conditionalFormatting sqref="A63:A103 A105:A114">
    <cfRule type="duplicateValues" dxfId="22" priority="25"/>
  </conditionalFormatting>
  <conditionalFormatting sqref="A104">
    <cfRule type="duplicateValues" dxfId="21" priority="22"/>
  </conditionalFormatting>
  <conditionalFormatting sqref="A169">
    <cfRule type="duplicateValues" dxfId="20" priority="20"/>
  </conditionalFormatting>
  <conditionalFormatting sqref="A170">
    <cfRule type="duplicateValues" dxfId="19" priority="19"/>
  </conditionalFormatting>
  <conditionalFormatting sqref="A117:A157 A159:A168">
    <cfRule type="duplicateValues" dxfId="18" priority="21"/>
  </conditionalFormatting>
  <conditionalFormatting sqref="A158">
    <cfRule type="duplicateValues" dxfId="17" priority="18"/>
  </conditionalFormatting>
  <conditionalFormatting sqref="A223">
    <cfRule type="duplicateValues" dxfId="16" priority="16"/>
  </conditionalFormatting>
  <conditionalFormatting sqref="A224">
    <cfRule type="duplicateValues" dxfId="15" priority="15"/>
  </conditionalFormatting>
  <conditionalFormatting sqref="A171:A211 A213:A222">
    <cfRule type="duplicateValues" dxfId="14" priority="17"/>
  </conditionalFormatting>
  <conditionalFormatting sqref="A212">
    <cfRule type="duplicateValues" dxfId="13" priority="14"/>
  </conditionalFormatting>
  <conditionalFormatting sqref="A277">
    <cfRule type="duplicateValues" dxfId="12" priority="12"/>
  </conditionalFormatting>
  <conditionalFormatting sqref="A278">
    <cfRule type="duplicateValues" dxfId="11" priority="11"/>
  </conditionalFormatting>
  <conditionalFormatting sqref="A225:A265 A267:A276">
    <cfRule type="duplicateValues" dxfId="10" priority="13"/>
  </conditionalFormatting>
  <conditionalFormatting sqref="A266">
    <cfRule type="duplicateValues" dxfId="9" priority="10"/>
  </conditionalFormatting>
  <conditionalFormatting sqref="A283">
    <cfRule type="duplicateValues" dxfId="8" priority="8"/>
  </conditionalFormatting>
  <conditionalFormatting sqref="A284">
    <cfRule type="duplicateValues" dxfId="7" priority="7"/>
  </conditionalFormatting>
  <conditionalFormatting sqref="A279:A282">
    <cfRule type="duplicateValues" dxfId="6" priority="9"/>
  </conditionalFormatting>
  <conditionalFormatting sqref="A295">
    <cfRule type="duplicateValues" dxfId="5" priority="5"/>
  </conditionalFormatting>
  <conditionalFormatting sqref="A296">
    <cfRule type="duplicateValues" dxfId="4" priority="4"/>
  </conditionalFormatting>
  <conditionalFormatting sqref="A291:A294">
    <cfRule type="duplicateValues" dxfId="3" priority="6"/>
  </conditionalFormatting>
  <conditionalFormatting sqref="A307">
    <cfRule type="duplicateValues" dxfId="2" priority="2"/>
  </conditionalFormatting>
  <conditionalFormatting sqref="A308">
    <cfRule type="duplicateValues" dxfId="1" priority="1"/>
  </conditionalFormatting>
  <conditionalFormatting sqref="A303:A306">
    <cfRule type="duplicateValues" dxfId="0" priority="3"/>
  </conditionalFormatting>
  <printOptions horizontalCentered="1"/>
  <pageMargins left="0.75" right="0.5" top="0.5" bottom="0.5" header="0.5" footer="0.5"/>
  <pageSetup scale="64" fitToHeight="0" orientation="portrait" r:id="rId1"/>
  <headerFooter alignWithMargins="0"/>
  <rowBreaks count="5" manualBreakCount="5">
    <brk id="62" max="9" man="1"/>
    <brk id="116" max="9" man="1"/>
    <brk id="170" max="9" man="1"/>
    <brk id="224" max="9" man="1"/>
    <brk id="2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V324"/>
  <sheetViews>
    <sheetView tabSelected="1" view="pageBreakPreview" zoomScaleNormal="70" zoomScaleSheetLayoutView="100" workbookViewId="0">
      <selection activeCell="AM3" sqref="AM3:AP3"/>
    </sheetView>
  </sheetViews>
  <sheetFormatPr defaultColWidth="9.140625" defaultRowHeight="15"/>
  <cols>
    <col min="1" max="1" width="12.5703125" style="6" customWidth="1"/>
    <col min="2" max="2" width="0.7109375" style="6" customWidth="1"/>
    <col min="3" max="3" width="60.85546875" style="6" customWidth="1"/>
    <col min="4" max="4" width="1" style="6" customWidth="1"/>
    <col min="5" max="5" width="2" style="6" customWidth="1"/>
    <col min="6" max="6" width="17.85546875" style="6" customWidth="1"/>
    <col min="7" max="7" width="1" style="6" customWidth="1"/>
    <col min="8" max="8" width="2.5703125" style="28" customWidth="1"/>
    <col min="9" max="9" width="16" style="28" customWidth="1"/>
    <col min="10" max="10" width="0.85546875" style="28" customWidth="1"/>
    <col min="11" max="11" width="1.7109375" style="28" customWidth="1"/>
    <col min="12" max="12" width="18.140625" style="94" customWidth="1"/>
    <col min="13" max="13" width="1.7109375" style="28" customWidth="1"/>
    <col min="14" max="14" width="2" style="28" customWidth="1"/>
    <col min="15" max="15" width="18.5703125" style="28" customWidth="1"/>
    <col min="16" max="16" width="2.42578125" style="28" customWidth="1"/>
    <col min="17" max="17" width="16.42578125" style="28" customWidth="1"/>
    <col min="18" max="18" width="0.5703125" style="28" customWidth="1"/>
    <col min="19" max="19" width="4.28515625" style="6" customWidth="1"/>
    <col min="20" max="20" width="1.7109375" style="6" customWidth="1"/>
    <col min="21" max="21" width="20.85546875" style="6" customWidth="1"/>
    <col min="22" max="23" width="1.7109375" style="6" customWidth="1"/>
    <col min="24" max="24" width="20.85546875" style="6" customWidth="1"/>
    <col min="25" max="26" width="1.7109375" style="6" customWidth="1"/>
    <col min="27" max="27" width="20.85546875" style="28" customWidth="1"/>
    <col min="28" max="29" width="1.7109375" style="28" customWidth="1"/>
    <col min="30" max="30" width="20.85546875" style="6" customWidth="1"/>
    <col min="31" max="32" width="1.7109375" style="6" customWidth="1"/>
    <col min="33" max="33" width="20.85546875" style="6" customWidth="1"/>
    <col min="34" max="34" width="3.140625" style="6" customWidth="1"/>
    <col min="35" max="35" width="1.7109375" style="6" customWidth="1"/>
    <col min="36" max="36" width="19.85546875" style="6" customWidth="1"/>
    <col min="37" max="38" width="1.7109375" style="6" customWidth="1"/>
    <col min="39" max="39" width="23.85546875" style="6" customWidth="1"/>
    <col min="40" max="40" width="1.7109375" style="6" customWidth="1"/>
    <col min="41" max="41" width="2.140625" style="6" customWidth="1"/>
    <col min="42" max="42" width="17.5703125" style="6" customWidth="1"/>
    <col min="43" max="750" width="8.85546875" customWidth="1"/>
    <col min="751" max="16384" width="9.140625" style="6"/>
  </cols>
  <sheetData>
    <row r="1" spans="1:750" ht="20.25">
      <c r="A1" s="125" t="s">
        <v>23</v>
      </c>
      <c r="B1" s="5"/>
      <c r="C1" s="5"/>
    </row>
    <row r="2" spans="1:750" ht="20.25">
      <c r="A2" s="126" t="s">
        <v>19</v>
      </c>
      <c r="B2" s="7"/>
      <c r="C2" s="7"/>
      <c r="D2" s="8"/>
      <c r="E2" s="8"/>
      <c r="F2" s="8"/>
      <c r="G2" s="8"/>
      <c r="H2" s="8"/>
      <c r="I2" s="8"/>
      <c r="J2" s="8"/>
      <c r="K2" s="8"/>
      <c r="L2" s="9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750" ht="21" thickBot="1">
      <c r="A3" s="142" t="str">
        <f>'2021 GASB 75 Allocation'!A3</f>
        <v>As of and For the Year Ended June 30, 2021</v>
      </c>
      <c r="B3" s="142"/>
      <c r="C3" s="142"/>
      <c r="D3" s="9"/>
      <c r="E3" s="9"/>
      <c r="F3" s="9"/>
      <c r="G3" s="9"/>
      <c r="H3" s="9"/>
      <c r="I3" s="9"/>
      <c r="J3" s="9"/>
      <c r="K3" s="9"/>
      <c r="L3" s="95"/>
      <c r="M3" s="9"/>
      <c r="N3" s="9"/>
      <c r="O3" s="9"/>
      <c r="P3" s="9"/>
      <c r="Q3" s="9"/>
      <c r="R3" s="9"/>
      <c r="S3" s="8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44"/>
      <c r="AN3" s="144"/>
      <c r="AO3" s="144"/>
      <c r="AP3" s="144"/>
    </row>
    <row r="4" spans="1:750" ht="20.25" customHeight="1">
      <c r="A4" s="10"/>
      <c r="B4" s="10"/>
      <c r="C4" s="10"/>
      <c r="D4" s="8"/>
      <c r="E4" s="8"/>
      <c r="F4" s="8"/>
      <c r="G4" s="8"/>
      <c r="H4" s="8"/>
      <c r="I4" s="8"/>
      <c r="J4" s="8"/>
      <c r="K4" s="8"/>
      <c r="L4" s="91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1"/>
      <c r="AN4" s="11"/>
      <c r="AO4" s="11"/>
      <c r="AP4" s="11"/>
    </row>
    <row r="5" spans="1:75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1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750" s="15" customFormat="1">
      <c r="A6" s="12"/>
      <c r="B6" s="12"/>
      <c r="C6" s="13"/>
      <c r="D6" s="13"/>
      <c r="E6" s="13"/>
      <c r="F6" s="13"/>
      <c r="G6" s="13"/>
      <c r="H6" s="145" t="s">
        <v>14</v>
      </c>
      <c r="I6" s="145"/>
      <c r="J6" s="145"/>
      <c r="K6" s="145"/>
      <c r="L6" s="145"/>
      <c r="M6" s="145"/>
      <c r="N6" s="145"/>
      <c r="O6" s="145"/>
      <c r="P6" s="145"/>
      <c r="Q6" s="145"/>
      <c r="R6" s="14"/>
      <c r="S6" s="14"/>
      <c r="T6" s="145" t="s">
        <v>17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"/>
      <c r="AI6" s="145" t="s">
        <v>24</v>
      </c>
      <c r="AJ6" s="145"/>
      <c r="AK6" s="145"/>
      <c r="AL6" s="145"/>
      <c r="AM6" s="145"/>
      <c r="AN6" s="145"/>
      <c r="AO6" s="145"/>
      <c r="AP6" s="145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</row>
    <row r="7" spans="1:750" s="18" customFormat="1" ht="135" customHeight="1">
      <c r="A7" s="16" t="s">
        <v>10</v>
      </c>
      <c r="B7" s="17"/>
      <c r="C7" s="16" t="s">
        <v>1</v>
      </c>
      <c r="D7" s="17"/>
      <c r="E7" s="146" t="s">
        <v>20</v>
      </c>
      <c r="F7" s="146"/>
      <c r="G7" s="17"/>
      <c r="H7" s="143" t="s">
        <v>335</v>
      </c>
      <c r="I7" s="143"/>
      <c r="J7" s="16"/>
      <c r="K7" s="147" t="s">
        <v>15</v>
      </c>
      <c r="L7" s="147"/>
      <c r="M7" s="16"/>
      <c r="N7" s="143" t="s">
        <v>16</v>
      </c>
      <c r="O7" s="143"/>
      <c r="P7" s="143" t="s">
        <v>11</v>
      </c>
      <c r="Q7" s="143"/>
      <c r="R7" s="17"/>
      <c r="S7" s="17"/>
      <c r="T7" s="143" t="s">
        <v>335</v>
      </c>
      <c r="U7" s="143"/>
      <c r="V7" s="16"/>
      <c r="W7" s="143" t="s">
        <v>15</v>
      </c>
      <c r="X7" s="143"/>
      <c r="Y7" s="16"/>
      <c r="Z7" s="131"/>
      <c r="AA7" s="127" t="s">
        <v>337</v>
      </c>
      <c r="AB7" s="131"/>
      <c r="AC7" s="131"/>
      <c r="AD7" s="127" t="s">
        <v>16</v>
      </c>
      <c r="AE7" s="16"/>
      <c r="AF7" s="143" t="s">
        <v>12</v>
      </c>
      <c r="AG7" s="143"/>
      <c r="AH7" s="17"/>
      <c r="AI7" s="143" t="s">
        <v>21</v>
      </c>
      <c r="AJ7" s="143"/>
      <c r="AK7" s="16"/>
      <c r="AL7" s="143" t="s">
        <v>18</v>
      </c>
      <c r="AM7" s="143"/>
      <c r="AN7" s="16"/>
      <c r="AO7" s="143" t="s">
        <v>22</v>
      </c>
      <c r="AP7" s="143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</row>
    <row r="8" spans="1:750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93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</row>
    <row r="9" spans="1:750" s="22" customFormat="1">
      <c r="A9" s="20">
        <v>10200</v>
      </c>
      <c r="B9" s="20"/>
      <c r="C9" s="75" t="s">
        <v>25</v>
      </c>
      <c r="D9" s="21"/>
      <c r="E9" s="105" t="s">
        <v>4</v>
      </c>
      <c r="F9" s="99">
        <v>32535317</v>
      </c>
      <c r="G9" s="79"/>
      <c r="H9" s="105" t="s">
        <v>4</v>
      </c>
      <c r="I9" s="99">
        <v>192084</v>
      </c>
      <c r="J9" s="79"/>
      <c r="K9" s="105" t="s">
        <v>4</v>
      </c>
      <c r="L9" s="99">
        <v>2661109</v>
      </c>
      <c r="M9" s="79"/>
      <c r="N9" s="105" t="s">
        <v>4</v>
      </c>
      <c r="O9" s="99">
        <v>3887578</v>
      </c>
      <c r="P9" s="105" t="s">
        <v>4</v>
      </c>
      <c r="Q9" s="99">
        <v>6740771</v>
      </c>
      <c r="R9" s="79"/>
      <c r="S9" s="80"/>
      <c r="T9" s="105" t="s">
        <v>4</v>
      </c>
      <c r="U9" s="99">
        <v>605634</v>
      </c>
      <c r="V9" s="79"/>
      <c r="W9" s="105" t="s">
        <v>4</v>
      </c>
      <c r="X9" s="99">
        <v>7906789</v>
      </c>
      <c r="Y9" s="79"/>
      <c r="Z9" s="105" t="s">
        <v>4</v>
      </c>
      <c r="AA9" s="105">
        <v>16643</v>
      </c>
      <c r="AB9" s="105"/>
      <c r="AC9" s="105" t="s">
        <v>4</v>
      </c>
      <c r="AD9" s="99">
        <v>485444</v>
      </c>
      <c r="AE9" s="79"/>
      <c r="AF9" s="105" t="s">
        <v>4</v>
      </c>
      <c r="AG9" s="99">
        <v>9014510</v>
      </c>
      <c r="AH9" s="79"/>
      <c r="AI9" s="105" t="s">
        <v>4</v>
      </c>
      <c r="AJ9" s="99">
        <v>-1129082</v>
      </c>
      <c r="AK9" s="79"/>
      <c r="AL9" s="105" t="s">
        <v>4</v>
      </c>
      <c r="AM9" s="99">
        <v>809946</v>
      </c>
      <c r="AN9" s="79"/>
      <c r="AO9" s="105" t="s">
        <v>4</v>
      </c>
      <c r="AP9" s="99">
        <v>-319136</v>
      </c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</row>
    <row r="10" spans="1:750" s="23" customFormat="1">
      <c r="A10" s="20">
        <v>10400</v>
      </c>
      <c r="B10" s="20"/>
      <c r="C10" s="75" t="s">
        <v>26</v>
      </c>
      <c r="D10" s="21"/>
      <c r="E10" s="21"/>
      <c r="F10" s="98">
        <v>92094313</v>
      </c>
      <c r="G10" s="81"/>
      <c r="H10" s="81"/>
      <c r="I10" s="98">
        <v>543711</v>
      </c>
      <c r="J10" s="81"/>
      <c r="K10" s="81"/>
      <c r="L10" s="98">
        <v>7532522</v>
      </c>
      <c r="M10" s="81"/>
      <c r="N10" s="81"/>
      <c r="O10" s="98">
        <v>8443546</v>
      </c>
      <c r="P10" s="81"/>
      <c r="Q10" s="98">
        <v>16519779</v>
      </c>
      <c r="R10" s="81"/>
      <c r="S10" s="82"/>
      <c r="T10" s="81"/>
      <c r="U10" s="98">
        <v>1714304</v>
      </c>
      <c r="V10" s="81"/>
      <c r="W10" s="81"/>
      <c r="X10" s="98">
        <v>22380920</v>
      </c>
      <c r="Y10" s="81"/>
      <c r="Z10" s="81"/>
      <c r="AA10" s="81">
        <v>47110</v>
      </c>
      <c r="AB10" s="81"/>
      <c r="AC10" s="81"/>
      <c r="AD10" s="98">
        <v>1484088</v>
      </c>
      <c r="AE10" s="81"/>
      <c r="AF10" s="81"/>
      <c r="AG10" s="98">
        <v>25626422</v>
      </c>
      <c r="AH10" s="81"/>
      <c r="AI10" s="81"/>
      <c r="AJ10" s="98">
        <v>-3195976</v>
      </c>
      <c r="AK10" s="81"/>
      <c r="AL10" s="81"/>
      <c r="AM10" s="98">
        <v>1819539</v>
      </c>
      <c r="AN10" s="81"/>
      <c r="AO10" s="81"/>
      <c r="AP10" s="98">
        <v>-1376437</v>
      </c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</row>
    <row r="11" spans="1:750" s="23" customFormat="1">
      <c r="A11" s="20">
        <v>10500</v>
      </c>
      <c r="B11" s="20"/>
      <c r="C11" s="75" t="s">
        <v>27</v>
      </c>
      <c r="D11" s="21"/>
      <c r="E11" s="21"/>
      <c r="F11" s="98">
        <v>20999803</v>
      </c>
      <c r="G11" s="81"/>
      <c r="H11" s="81"/>
      <c r="I11" s="98">
        <v>123980</v>
      </c>
      <c r="J11" s="81"/>
      <c r="K11" s="81"/>
      <c r="L11" s="98">
        <v>1717603</v>
      </c>
      <c r="M11" s="79"/>
      <c r="N11" s="81"/>
      <c r="O11" s="98">
        <v>1179892</v>
      </c>
      <c r="P11" s="81"/>
      <c r="Q11" s="98">
        <v>3021475</v>
      </c>
      <c r="R11" s="81"/>
      <c r="S11" s="82"/>
      <c r="T11" s="81"/>
      <c r="U11" s="98">
        <v>390904</v>
      </c>
      <c r="V11" s="81"/>
      <c r="W11" s="81"/>
      <c r="X11" s="98">
        <v>5103409</v>
      </c>
      <c r="Y11" s="81"/>
      <c r="Z11" s="81"/>
      <c r="AA11" s="81">
        <v>10742</v>
      </c>
      <c r="AB11" s="81"/>
      <c r="AC11" s="81"/>
      <c r="AD11" s="98">
        <v>665355</v>
      </c>
      <c r="AE11" s="81"/>
      <c r="AF11" s="81"/>
      <c r="AG11" s="98">
        <v>6170410</v>
      </c>
      <c r="AH11" s="81"/>
      <c r="AI11" s="81"/>
      <c r="AJ11" s="98">
        <v>-728762</v>
      </c>
      <c r="AK11" s="81"/>
      <c r="AL11" s="81"/>
      <c r="AM11" s="98">
        <v>455193</v>
      </c>
      <c r="AN11" s="81"/>
      <c r="AO11" s="81"/>
      <c r="AP11" s="98">
        <v>-273569</v>
      </c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</row>
    <row r="12" spans="1:750" s="23" customFormat="1">
      <c r="A12" s="20">
        <v>10700</v>
      </c>
      <c r="B12" s="20"/>
      <c r="C12" s="75" t="s">
        <v>28</v>
      </c>
      <c r="D12" s="21"/>
      <c r="E12" s="21"/>
      <c r="F12" s="98">
        <v>140224547</v>
      </c>
      <c r="G12" s="81"/>
      <c r="H12" s="81"/>
      <c r="I12" s="98">
        <v>827865</v>
      </c>
      <c r="J12" s="81"/>
      <c r="K12" s="81"/>
      <c r="L12" s="98">
        <v>11469161</v>
      </c>
      <c r="M12" s="81"/>
      <c r="N12" s="81"/>
      <c r="O12" s="98">
        <v>15738308</v>
      </c>
      <c r="P12" s="81"/>
      <c r="Q12" s="98">
        <v>28035334</v>
      </c>
      <c r="R12" s="81"/>
      <c r="S12" s="82"/>
      <c r="T12" s="81"/>
      <c r="U12" s="98">
        <v>2610232</v>
      </c>
      <c r="V12" s="81"/>
      <c r="W12" s="81"/>
      <c r="X12" s="98">
        <v>34077612</v>
      </c>
      <c r="Y12" s="81"/>
      <c r="Z12" s="81"/>
      <c r="AA12" s="81">
        <v>71731</v>
      </c>
      <c r="AB12" s="81"/>
      <c r="AC12" s="81"/>
      <c r="AD12" s="98">
        <v>495152</v>
      </c>
      <c r="AE12" s="81"/>
      <c r="AF12" s="81"/>
      <c r="AG12" s="98">
        <v>37254727</v>
      </c>
      <c r="AH12" s="81"/>
      <c r="AI12" s="81"/>
      <c r="AJ12" s="98">
        <v>-4866255</v>
      </c>
      <c r="AK12" s="81"/>
      <c r="AL12" s="81"/>
      <c r="AM12" s="98">
        <v>6014347</v>
      </c>
      <c r="AN12" s="81"/>
      <c r="AO12" s="81"/>
      <c r="AP12" s="98">
        <v>1148092</v>
      </c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</row>
    <row r="13" spans="1:750" s="23" customFormat="1">
      <c r="A13" s="20">
        <v>10800</v>
      </c>
      <c r="B13" s="20"/>
      <c r="C13" s="75" t="s">
        <v>29</v>
      </c>
      <c r="D13" s="21"/>
      <c r="E13" s="21"/>
      <c r="F13" s="98">
        <v>567457968</v>
      </c>
      <c r="G13" s="81"/>
      <c r="H13" s="81"/>
      <c r="I13" s="98">
        <v>3350190</v>
      </c>
      <c r="J13" s="81"/>
      <c r="K13" s="81"/>
      <c r="L13" s="98">
        <v>46413176</v>
      </c>
      <c r="M13" s="81"/>
      <c r="N13" s="81"/>
      <c r="O13" s="98">
        <v>33424987</v>
      </c>
      <c r="P13" s="81"/>
      <c r="Q13" s="98">
        <v>83188353</v>
      </c>
      <c r="R13" s="81"/>
      <c r="S13" s="82"/>
      <c r="T13" s="81"/>
      <c r="U13" s="98">
        <v>10563034</v>
      </c>
      <c r="V13" s="81"/>
      <c r="W13" s="81"/>
      <c r="X13" s="98">
        <v>137904619</v>
      </c>
      <c r="Y13" s="81"/>
      <c r="Z13" s="81"/>
      <c r="AA13" s="81">
        <v>290278</v>
      </c>
      <c r="AB13" s="81"/>
      <c r="AC13" s="81"/>
      <c r="AD13" s="98">
        <v>527132</v>
      </c>
      <c r="AE13" s="81"/>
      <c r="AF13" s="81"/>
      <c r="AG13" s="98">
        <v>149285063</v>
      </c>
      <c r="AH13" s="81"/>
      <c r="AI13" s="81"/>
      <c r="AJ13" s="98">
        <v>-19692661</v>
      </c>
      <c r="AK13" s="81"/>
      <c r="AL13" s="81"/>
      <c r="AM13" s="98">
        <v>15967229</v>
      </c>
      <c r="AN13" s="81"/>
      <c r="AO13" s="81"/>
      <c r="AP13" s="98">
        <v>-3725432</v>
      </c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</row>
    <row r="14" spans="1:750" s="23" customFormat="1">
      <c r="A14" s="20">
        <v>10850</v>
      </c>
      <c r="B14" s="20"/>
      <c r="C14" s="75" t="s">
        <v>30</v>
      </c>
      <c r="D14" s="21"/>
      <c r="E14" s="21"/>
      <c r="F14" s="98">
        <v>4594193</v>
      </c>
      <c r="G14" s="81"/>
      <c r="H14" s="81"/>
      <c r="I14" s="98">
        <v>27123</v>
      </c>
      <c r="J14" s="81"/>
      <c r="K14" s="81"/>
      <c r="L14" s="98">
        <v>375765</v>
      </c>
      <c r="M14" s="81"/>
      <c r="N14" s="81"/>
      <c r="O14" s="98">
        <v>691588</v>
      </c>
      <c r="P14" s="81"/>
      <c r="Q14" s="98">
        <v>1094476</v>
      </c>
      <c r="R14" s="81"/>
      <c r="S14" s="82"/>
      <c r="T14" s="81"/>
      <c r="U14" s="98">
        <v>85519</v>
      </c>
      <c r="V14" s="81"/>
      <c r="W14" s="81"/>
      <c r="X14" s="98">
        <v>1116489</v>
      </c>
      <c r="Y14" s="81"/>
      <c r="Z14" s="81"/>
      <c r="AA14" s="81">
        <v>2350</v>
      </c>
      <c r="AB14" s="81"/>
      <c r="AC14" s="81"/>
      <c r="AD14" s="98">
        <v>92296</v>
      </c>
      <c r="AE14" s="81"/>
      <c r="AF14" s="81"/>
      <c r="AG14" s="98">
        <v>1296654</v>
      </c>
      <c r="AH14" s="81"/>
      <c r="AI14" s="81"/>
      <c r="AJ14" s="98">
        <v>-159434</v>
      </c>
      <c r="AK14" s="81"/>
      <c r="AL14" s="81"/>
      <c r="AM14" s="98">
        <v>299335</v>
      </c>
      <c r="AN14" s="81"/>
      <c r="AO14" s="81"/>
      <c r="AP14" s="98">
        <v>139901</v>
      </c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</row>
    <row r="15" spans="1:750">
      <c r="A15" s="100">
        <v>10900</v>
      </c>
      <c r="B15" s="24"/>
      <c r="C15" s="129" t="s">
        <v>31</v>
      </c>
      <c r="D15" s="25"/>
      <c r="E15" s="25"/>
      <c r="F15" s="97">
        <v>44807497</v>
      </c>
      <c r="G15" s="82"/>
      <c r="H15" s="82"/>
      <c r="I15" s="97">
        <v>264537</v>
      </c>
      <c r="J15" s="82"/>
      <c r="K15" s="82"/>
      <c r="L15" s="97">
        <v>3664867</v>
      </c>
      <c r="M15" s="82"/>
      <c r="N15" s="82"/>
      <c r="O15" s="97">
        <v>5354521</v>
      </c>
      <c r="P15" s="82"/>
      <c r="Q15" s="97">
        <v>9283925</v>
      </c>
      <c r="R15" s="82"/>
      <c r="S15" s="82"/>
      <c r="T15" s="82"/>
      <c r="U15" s="97">
        <v>834076</v>
      </c>
      <c r="V15" s="82"/>
      <c r="W15" s="82"/>
      <c r="X15" s="97">
        <v>10889196</v>
      </c>
      <c r="Y15" s="82"/>
      <c r="Z15" s="82"/>
      <c r="AA15" s="82">
        <v>22921</v>
      </c>
      <c r="AB15" s="82"/>
      <c r="AC15" s="82"/>
      <c r="AD15" s="97">
        <v>3592152</v>
      </c>
      <c r="AE15" s="82"/>
      <c r="AF15" s="82"/>
      <c r="AG15" s="97">
        <v>15338345</v>
      </c>
      <c r="AH15" s="82"/>
      <c r="AI15" s="82"/>
      <c r="AJ15" s="97">
        <v>-1554968</v>
      </c>
      <c r="AK15" s="82"/>
      <c r="AL15" s="82"/>
      <c r="AM15" s="97">
        <v>-627444</v>
      </c>
      <c r="AN15" s="82"/>
      <c r="AO15" s="82"/>
      <c r="AP15" s="97">
        <v>-2182412</v>
      </c>
    </row>
    <row r="16" spans="1:750">
      <c r="A16" s="100">
        <v>10910</v>
      </c>
      <c r="B16" s="24"/>
      <c r="C16" s="129" t="s">
        <v>32</v>
      </c>
      <c r="D16" s="25"/>
      <c r="E16" s="25"/>
      <c r="F16" s="97">
        <v>12047358</v>
      </c>
      <c r="G16" s="82"/>
      <c r="H16" s="82"/>
      <c r="I16" s="97">
        <v>71126</v>
      </c>
      <c r="J16" s="82"/>
      <c r="K16" s="82"/>
      <c r="L16" s="97">
        <v>985370</v>
      </c>
      <c r="M16" s="82"/>
      <c r="N16" s="82"/>
      <c r="O16" s="97">
        <v>3930810</v>
      </c>
      <c r="P16" s="82"/>
      <c r="Q16" s="97">
        <v>4987306</v>
      </c>
      <c r="R16" s="82"/>
      <c r="S16" s="82"/>
      <c r="T16" s="82"/>
      <c r="U16" s="97">
        <v>224257</v>
      </c>
      <c r="V16" s="82"/>
      <c r="W16" s="82"/>
      <c r="X16" s="97">
        <v>2927770</v>
      </c>
      <c r="Y16" s="82"/>
      <c r="Z16" s="82"/>
      <c r="AA16" s="82">
        <v>6163</v>
      </c>
      <c r="AB16" s="82"/>
      <c r="AC16" s="82"/>
      <c r="AD16" s="97">
        <v>0</v>
      </c>
      <c r="AE16" s="82"/>
      <c r="AF16" s="82"/>
      <c r="AG16" s="97">
        <v>3158190</v>
      </c>
      <c r="AH16" s="82"/>
      <c r="AI16" s="82"/>
      <c r="AJ16" s="97">
        <v>-418083</v>
      </c>
      <c r="AK16" s="82"/>
      <c r="AL16" s="82"/>
      <c r="AM16" s="97">
        <v>1051985</v>
      </c>
      <c r="AN16" s="82"/>
      <c r="AO16" s="82"/>
      <c r="AP16" s="97">
        <v>633902</v>
      </c>
    </row>
    <row r="17" spans="1:750">
      <c r="A17" s="100">
        <v>10930</v>
      </c>
      <c r="B17" s="24"/>
      <c r="C17" s="129" t="s">
        <v>33</v>
      </c>
      <c r="D17" s="25"/>
      <c r="E17" s="25"/>
      <c r="F17" s="97">
        <v>150788875</v>
      </c>
      <c r="G17" s="82"/>
      <c r="H17" s="82"/>
      <c r="I17" s="97">
        <v>890236</v>
      </c>
      <c r="J17" s="82"/>
      <c r="K17" s="82"/>
      <c r="L17" s="97">
        <v>12333232</v>
      </c>
      <c r="M17" s="82"/>
      <c r="N17" s="82"/>
      <c r="O17" s="97">
        <v>67095792</v>
      </c>
      <c r="P17" s="82"/>
      <c r="Q17" s="97">
        <v>80319260</v>
      </c>
      <c r="R17" s="82"/>
      <c r="S17" s="82"/>
      <c r="T17" s="82"/>
      <c r="U17" s="97">
        <v>2806883</v>
      </c>
      <c r="V17" s="82"/>
      <c r="W17" s="82"/>
      <c r="X17" s="97">
        <v>36644974</v>
      </c>
      <c r="Y17" s="82"/>
      <c r="Z17" s="82"/>
      <c r="AA17" s="82">
        <v>77135</v>
      </c>
      <c r="AB17" s="82"/>
      <c r="AC17" s="82"/>
      <c r="AD17" s="97">
        <v>1654666</v>
      </c>
      <c r="AE17" s="82"/>
      <c r="AF17" s="82"/>
      <c r="AG17" s="97">
        <v>41183658</v>
      </c>
      <c r="AH17" s="82"/>
      <c r="AI17" s="82"/>
      <c r="AJ17" s="97">
        <v>-5232872</v>
      </c>
      <c r="AK17" s="82"/>
      <c r="AL17" s="82"/>
      <c r="AM17" s="97">
        <v>20297623</v>
      </c>
      <c r="AN17" s="82"/>
      <c r="AO17" s="82"/>
      <c r="AP17" s="97">
        <v>15064751</v>
      </c>
    </row>
    <row r="18" spans="1:750" s="8" customFormat="1">
      <c r="A18" s="100">
        <v>10940</v>
      </c>
      <c r="B18" s="24"/>
      <c r="C18" s="129" t="s">
        <v>327</v>
      </c>
      <c r="D18" s="25"/>
      <c r="E18" s="25"/>
      <c r="F18" s="96">
        <v>18497885</v>
      </c>
      <c r="G18" s="80"/>
      <c r="H18" s="80"/>
      <c r="I18" s="96">
        <v>109209</v>
      </c>
      <c r="J18" s="80"/>
      <c r="K18" s="80"/>
      <c r="L18" s="96">
        <v>1512968</v>
      </c>
      <c r="M18" s="80"/>
      <c r="N18" s="80"/>
      <c r="O18" s="96">
        <v>1418793</v>
      </c>
      <c r="P18" s="80"/>
      <c r="Q18" s="96">
        <v>3040970</v>
      </c>
      <c r="R18" s="80"/>
      <c r="S18" s="80"/>
      <c r="T18" s="80"/>
      <c r="U18" s="96">
        <v>344332</v>
      </c>
      <c r="V18" s="80"/>
      <c r="W18" s="80"/>
      <c r="X18" s="96">
        <v>4495388</v>
      </c>
      <c r="Y18" s="80"/>
      <c r="Z18" s="80"/>
      <c r="AA18" s="80">
        <v>9462</v>
      </c>
      <c r="AB18" s="80"/>
      <c r="AC18" s="80"/>
      <c r="AD18" s="96">
        <v>712155</v>
      </c>
      <c r="AE18" s="80"/>
      <c r="AF18" s="80"/>
      <c r="AG18" s="96">
        <v>5561337</v>
      </c>
      <c r="AH18" s="80"/>
      <c r="AI18" s="80"/>
      <c r="AJ18" s="96">
        <v>-641936</v>
      </c>
      <c r="AK18" s="80"/>
      <c r="AL18" s="80"/>
      <c r="AM18" s="96">
        <v>286597</v>
      </c>
      <c r="AN18" s="80"/>
      <c r="AO18" s="80"/>
      <c r="AP18" s="96">
        <v>-355339</v>
      </c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</row>
    <row r="19" spans="1:750">
      <c r="A19" s="100">
        <v>10950</v>
      </c>
      <c r="B19" s="24"/>
      <c r="C19" s="129" t="s">
        <v>34</v>
      </c>
      <c r="D19" s="25"/>
      <c r="E19" s="25"/>
      <c r="F19" s="97">
        <v>25218582</v>
      </c>
      <c r="G19" s="82"/>
      <c r="H19" s="80"/>
      <c r="I19" s="97">
        <v>148887</v>
      </c>
      <c r="J19" s="82"/>
      <c r="K19" s="80"/>
      <c r="L19" s="97">
        <v>2062663</v>
      </c>
      <c r="M19" s="82"/>
      <c r="N19" s="80"/>
      <c r="O19" s="97">
        <v>2365592</v>
      </c>
      <c r="P19" s="80"/>
      <c r="Q19" s="97">
        <v>4577142</v>
      </c>
      <c r="R19" s="80"/>
      <c r="S19" s="82"/>
      <c r="T19" s="80"/>
      <c r="U19" s="97">
        <v>469435</v>
      </c>
      <c r="V19" s="82"/>
      <c r="W19" s="80"/>
      <c r="X19" s="97">
        <v>6128664</v>
      </c>
      <c r="Y19" s="82"/>
      <c r="Z19" s="80"/>
      <c r="AA19" s="80">
        <v>12900</v>
      </c>
      <c r="AB19" s="80"/>
      <c r="AC19" s="80"/>
      <c r="AD19" s="97">
        <v>192372</v>
      </c>
      <c r="AE19" s="82"/>
      <c r="AF19" s="80"/>
      <c r="AG19" s="97">
        <v>6803371</v>
      </c>
      <c r="AH19" s="82"/>
      <c r="AI19" s="80"/>
      <c r="AJ19" s="97">
        <v>-875168</v>
      </c>
      <c r="AK19" s="82"/>
      <c r="AL19" s="80"/>
      <c r="AM19" s="97">
        <v>465251</v>
      </c>
      <c r="AN19" s="82"/>
      <c r="AO19" s="80"/>
      <c r="AP19" s="97">
        <v>-409917</v>
      </c>
    </row>
    <row r="20" spans="1:750">
      <c r="A20" s="100">
        <v>11050</v>
      </c>
      <c r="B20" s="24"/>
      <c r="C20" s="129" t="s">
        <v>35</v>
      </c>
      <c r="D20" s="25"/>
      <c r="E20" s="25"/>
      <c r="F20" s="97">
        <v>7109971</v>
      </c>
      <c r="G20" s="82"/>
      <c r="H20" s="82"/>
      <c r="I20" s="97">
        <v>41976</v>
      </c>
      <c r="J20" s="82"/>
      <c r="K20" s="82"/>
      <c r="L20" s="97">
        <v>581534</v>
      </c>
      <c r="M20" s="82"/>
      <c r="N20" s="80"/>
      <c r="O20" s="97">
        <v>4021026</v>
      </c>
      <c r="P20" s="82"/>
      <c r="Q20" s="97">
        <v>4644536</v>
      </c>
      <c r="R20" s="82"/>
      <c r="S20" s="82"/>
      <c r="T20" s="82"/>
      <c r="U20" s="97">
        <v>132350</v>
      </c>
      <c r="V20" s="82"/>
      <c r="W20" s="82"/>
      <c r="X20" s="97">
        <v>1727878</v>
      </c>
      <c r="Y20" s="82"/>
      <c r="Z20" s="82"/>
      <c r="AA20" s="82">
        <v>3637</v>
      </c>
      <c r="AB20" s="82"/>
      <c r="AC20" s="82"/>
      <c r="AD20" s="97">
        <v>31428</v>
      </c>
      <c r="AE20" s="82"/>
      <c r="AF20" s="82"/>
      <c r="AG20" s="97">
        <v>1895293</v>
      </c>
      <c r="AH20" s="82"/>
      <c r="AI20" s="82"/>
      <c r="AJ20" s="97">
        <v>-246739</v>
      </c>
      <c r="AK20" s="82"/>
      <c r="AL20" s="82"/>
      <c r="AM20" s="97">
        <v>1702347</v>
      </c>
      <c r="AN20" s="82"/>
      <c r="AO20" s="82"/>
      <c r="AP20" s="97">
        <v>1455608</v>
      </c>
    </row>
    <row r="21" spans="1:750" s="22" customFormat="1">
      <c r="A21" s="20">
        <v>11300</v>
      </c>
      <c r="B21" s="20"/>
      <c r="C21" s="75" t="s">
        <v>36</v>
      </c>
      <c r="D21" s="21"/>
      <c r="E21" s="21"/>
      <c r="F21" s="99">
        <v>132023882</v>
      </c>
      <c r="G21" s="79"/>
      <c r="H21" s="79"/>
      <c r="I21" s="99">
        <v>779450</v>
      </c>
      <c r="J21" s="79"/>
      <c r="K21" s="79"/>
      <c r="L21" s="99">
        <v>10798417</v>
      </c>
      <c r="M21" s="79"/>
      <c r="N21" s="79"/>
      <c r="O21" s="99">
        <v>7638132</v>
      </c>
      <c r="P21" s="79"/>
      <c r="Q21" s="99">
        <v>19215999</v>
      </c>
      <c r="R21" s="79"/>
      <c r="S21" s="80"/>
      <c r="T21" s="79"/>
      <c r="U21" s="99">
        <v>2457579</v>
      </c>
      <c r="V21" s="79"/>
      <c r="W21" s="79"/>
      <c r="X21" s="99">
        <v>32084673</v>
      </c>
      <c r="Y21" s="79"/>
      <c r="Z21" s="79"/>
      <c r="AA21" s="79">
        <v>67536</v>
      </c>
      <c r="AB21" s="79"/>
      <c r="AC21" s="79"/>
      <c r="AD21" s="99">
        <v>2845040</v>
      </c>
      <c r="AE21" s="79"/>
      <c r="AF21" s="79"/>
      <c r="AG21" s="99">
        <v>37454828</v>
      </c>
      <c r="AH21" s="79"/>
      <c r="AI21" s="79"/>
      <c r="AJ21" s="99">
        <v>-4581665</v>
      </c>
      <c r="AK21" s="79"/>
      <c r="AL21" s="79"/>
      <c r="AM21" s="99">
        <v>-90125</v>
      </c>
      <c r="AN21" s="79"/>
      <c r="AO21" s="79"/>
      <c r="AP21" s="99">
        <v>-4671790</v>
      </c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</row>
    <row r="22" spans="1:750" s="23" customFormat="1">
      <c r="A22" s="20">
        <v>11310</v>
      </c>
      <c r="B22" s="20"/>
      <c r="C22" s="75" t="s">
        <v>37</v>
      </c>
      <c r="D22" s="21"/>
      <c r="E22" s="21"/>
      <c r="F22" s="98">
        <v>15732318</v>
      </c>
      <c r="G22" s="81"/>
      <c r="H22" s="81"/>
      <c r="I22" s="98">
        <v>92881</v>
      </c>
      <c r="J22" s="81"/>
      <c r="K22" s="81"/>
      <c r="L22" s="98">
        <v>1286768</v>
      </c>
      <c r="M22" s="81"/>
      <c r="N22" s="81"/>
      <c r="O22" s="98">
        <v>1918225</v>
      </c>
      <c r="P22" s="81"/>
      <c r="Q22" s="98">
        <v>3297874</v>
      </c>
      <c r="R22" s="81"/>
      <c r="S22" s="82"/>
      <c r="T22" s="81"/>
      <c r="U22" s="98">
        <v>292852</v>
      </c>
      <c r="V22" s="81"/>
      <c r="W22" s="81"/>
      <c r="X22" s="98">
        <v>3823295</v>
      </c>
      <c r="Y22" s="81"/>
      <c r="Z22" s="81"/>
      <c r="AA22" s="81">
        <v>8048</v>
      </c>
      <c r="AB22" s="81"/>
      <c r="AC22" s="81"/>
      <c r="AD22" s="98">
        <v>0</v>
      </c>
      <c r="AE22" s="81"/>
      <c r="AF22" s="81"/>
      <c r="AG22" s="98">
        <v>4124195</v>
      </c>
      <c r="AH22" s="81"/>
      <c r="AI22" s="81"/>
      <c r="AJ22" s="98">
        <v>-545962</v>
      </c>
      <c r="AK22" s="81"/>
      <c r="AL22" s="81"/>
      <c r="AM22" s="98">
        <v>683489</v>
      </c>
      <c r="AN22" s="81"/>
      <c r="AO22" s="81"/>
      <c r="AP22" s="98">
        <v>137527</v>
      </c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</row>
    <row r="23" spans="1:750" s="23" customFormat="1">
      <c r="A23" s="20">
        <v>11600</v>
      </c>
      <c r="B23" s="20"/>
      <c r="C23" s="75" t="s">
        <v>38</v>
      </c>
      <c r="D23" s="21"/>
      <c r="E23" s="21"/>
      <c r="F23" s="98">
        <v>66434893</v>
      </c>
      <c r="G23" s="81"/>
      <c r="H23" s="81"/>
      <c r="I23" s="98">
        <v>392222</v>
      </c>
      <c r="J23" s="81"/>
      <c r="K23" s="81"/>
      <c r="L23" s="98">
        <v>5433802</v>
      </c>
      <c r="M23" s="81"/>
      <c r="N23" s="81"/>
      <c r="O23" s="98">
        <v>7218136</v>
      </c>
      <c r="P23" s="81"/>
      <c r="Q23" s="98">
        <v>13044160</v>
      </c>
      <c r="R23" s="81"/>
      <c r="S23" s="82"/>
      <c r="T23" s="81"/>
      <c r="U23" s="98">
        <v>1236663</v>
      </c>
      <c r="V23" s="81"/>
      <c r="W23" s="81"/>
      <c r="X23" s="98">
        <v>16145123</v>
      </c>
      <c r="Y23" s="81"/>
      <c r="Z23" s="81"/>
      <c r="AA23" s="81">
        <v>33984</v>
      </c>
      <c r="AB23" s="81"/>
      <c r="AC23" s="81"/>
      <c r="AD23" s="98">
        <v>1047590</v>
      </c>
      <c r="AE23" s="81"/>
      <c r="AF23" s="81"/>
      <c r="AG23" s="98">
        <v>18463360</v>
      </c>
      <c r="AH23" s="81"/>
      <c r="AI23" s="81"/>
      <c r="AJ23" s="98">
        <v>-2305510</v>
      </c>
      <c r="AK23" s="81"/>
      <c r="AL23" s="81"/>
      <c r="AM23" s="98">
        <v>2459204</v>
      </c>
      <c r="AN23" s="81"/>
      <c r="AO23" s="81"/>
      <c r="AP23" s="98">
        <v>153694</v>
      </c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</row>
    <row r="24" spans="1:750" s="23" customFormat="1">
      <c r="A24" s="20">
        <v>11900</v>
      </c>
      <c r="B24" s="20"/>
      <c r="C24" s="75" t="s">
        <v>39</v>
      </c>
      <c r="D24" s="21"/>
      <c r="E24" s="21"/>
      <c r="F24" s="98">
        <v>10203101</v>
      </c>
      <c r="G24" s="81"/>
      <c r="H24" s="81"/>
      <c r="I24" s="98">
        <v>60238</v>
      </c>
      <c r="J24" s="81"/>
      <c r="K24" s="81"/>
      <c r="L24" s="98">
        <v>834526</v>
      </c>
      <c r="M24" s="81"/>
      <c r="N24" s="81"/>
      <c r="O24" s="98">
        <v>4138307</v>
      </c>
      <c r="P24" s="81"/>
      <c r="Q24" s="98">
        <v>5033071</v>
      </c>
      <c r="R24" s="81"/>
      <c r="S24" s="82"/>
      <c r="T24" s="81"/>
      <c r="U24" s="98">
        <v>189927</v>
      </c>
      <c r="V24" s="81"/>
      <c r="W24" s="81"/>
      <c r="X24" s="98">
        <v>2479575</v>
      </c>
      <c r="Y24" s="81"/>
      <c r="Z24" s="81"/>
      <c r="AA24" s="81">
        <v>5219</v>
      </c>
      <c r="AB24" s="81"/>
      <c r="AC24" s="81"/>
      <c r="AD24" s="98">
        <v>180720</v>
      </c>
      <c r="AE24" s="81"/>
      <c r="AF24" s="81"/>
      <c r="AG24" s="98">
        <v>2855441</v>
      </c>
      <c r="AH24" s="81"/>
      <c r="AI24" s="81"/>
      <c r="AJ24" s="98">
        <v>-354082</v>
      </c>
      <c r="AK24" s="81"/>
      <c r="AL24" s="81"/>
      <c r="AM24" s="98">
        <v>822703</v>
      </c>
      <c r="AN24" s="81"/>
      <c r="AO24" s="81"/>
      <c r="AP24" s="98">
        <v>468621</v>
      </c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</row>
    <row r="25" spans="1:750" s="23" customFormat="1">
      <c r="A25" s="20">
        <v>12100</v>
      </c>
      <c r="B25" s="20"/>
      <c r="C25" s="75" t="s">
        <v>40</v>
      </c>
      <c r="D25" s="21"/>
      <c r="E25" s="21"/>
      <c r="F25" s="98">
        <v>8239652</v>
      </c>
      <c r="G25" s="81"/>
      <c r="H25" s="81"/>
      <c r="I25" s="98">
        <v>48646</v>
      </c>
      <c r="J25" s="81"/>
      <c r="K25" s="81"/>
      <c r="L25" s="98">
        <v>673933</v>
      </c>
      <c r="M25" s="81"/>
      <c r="N25" s="81"/>
      <c r="O25" s="98">
        <v>1215467</v>
      </c>
      <c r="P25" s="81"/>
      <c r="Q25" s="98">
        <v>1938046</v>
      </c>
      <c r="R25" s="81"/>
      <c r="S25" s="82"/>
      <c r="T25" s="81"/>
      <c r="U25" s="98">
        <v>153378</v>
      </c>
      <c r="V25" s="81"/>
      <c r="W25" s="81"/>
      <c r="X25" s="98">
        <v>2002414</v>
      </c>
      <c r="Y25" s="81"/>
      <c r="Z25" s="81"/>
      <c r="AA25" s="81">
        <v>4215</v>
      </c>
      <c r="AB25" s="81"/>
      <c r="AC25" s="81"/>
      <c r="AD25" s="98">
        <v>319516</v>
      </c>
      <c r="AE25" s="81"/>
      <c r="AF25" s="81"/>
      <c r="AG25" s="98">
        <v>2479523</v>
      </c>
      <c r="AH25" s="81"/>
      <c r="AI25" s="81"/>
      <c r="AJ25" s="98">
        <v>-285943</v>
      </c>
      <c r="AK25" s="81"/>
      <c r="AL25" s="81"/>
      <c r="AM25" s="98">
        <v>127373</v>
      </c>
      <c r="AN25" s="81"/>
      <c r="AO25" s="81"/>
      <c r="AP25" s="98">
        <v>-158570</v>
      </c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</row>
    <row r="26" spans="1:750" s="23" customFormat="1">
      <c r="A26" s="20">
        <v>12150</v>
      </c>
      <c r="B26" s="20"/>
      <c r="C26" s="75" t="s">
        <v>41</v>
      </c>
      <c r="D26" s="21"/>
      <c r="E26" s="21"/>
      <c r="F26" s="98">
        <v>1049958</v>
      </c>
      <c r="G26" s="81"/>
      <c r="H26" s="81"/>
      <c r="I26" s="98">
        <v>6199</v>
      </c>
      <c r="J26" s="81"/>
      <c r="K26" s="81"/>
      <c r="L26" s="98">
        <v>85878</v>
      </c>
      <c r="M26" s="81"/>
      <c r="N26" s="81"/>
      <c r="O26" s="98">
        <v>78402</v>
      </c>
      <c r="P26" s="81"/>
      <c r="Q26" s="98">
        <v>170479</v>
      </c>
      <c r="R26" s="81"/>
      <c r="S26" s="82"/>
      <c r="T26" s="81"/>
      <c r="U26" s="98">
        <v>19545</v>
      </c>
      <c r="V26" s="81"/>
      <c r="W26" s="81"/>
      <c r="X26" s="98">
        <v>255163</v>
      </c>
      <c r="Y26" s="81"/>
      <c r="Z26" s="81"/>
      <c r="AA26" s="81">
        <v>537</v>
      </c>
      <c r="AB26" s="81"/>
      <c r="AC26" s="81"/>
      <c r="AD26" s="98">
        <v>216268</v>
      </c>
      <c r="AE26" s="81"/>
      <c r="AF26" s="81"/>
      <c r="AG26" s="98">
        <v>491513</v>
      </c>
      <c r="AH26" s="81"/>
      <c r="AI26" s="81"/>
      <c r="AJ26" s="98">
        <v>-36438</v>
      </c>
      <c r="AK26" s="81"/>
      <c r="AL26" s="81"/>
      <c r="AM26" s="98">
        <v>-21489</v>
      </c>
      <c r="AN26" s="81"/>
      <c r="AO26" s="81"/>
      <c r="AP26" s="98">
        <v>-57927</v>
      </c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</row>
    <row r="27" spans="1:750">
      <c r="A27" s="100">
        <v>12160</v>
      </c>
      <c r="B27" s="24"/>
      <c r="C27" s="129" t="s">
        <v>42</v>
      </c>
      <c r="D27" s="25"/>
      <c r="E27" s="25"/>
      <c r="F27" s="97">
        <v>53766004</v>
      </c>
      <c r="G27" s="82"/>
      <c r="H27" s="82"/>
      <c r="I27" s="97">
        <v>317427</v>
      </c>
      <c r="J27" s="82"/>
      <c r="K27" s="82"/>
      <c r="L27" s="97">
        <v>4397596</v>
      </c>
      <c r="M27" s="82"/>
      <c r="N27" s="82"/>
      <c r="O27" s="97">
        <v>4920745</v>
      </c>
      <c r="P27" s="82"/>
      <c r="Q27" s="97">
        <v>9635768</v>
      </c>
      <c r="R27" s="82"/>
      <c r="S27" s="82"/>
      <c r="T27" s="82"/>
      <c r="U27" s="97">
        <v>1000836</v>
      </c>
      <c r="V27" s="82"/>
      <c r="W27" s="82"/>
      <c r="X27" s="97">
        <v>13066308</v>
      </c>
      <c r="Y27" s="82"/>
      <c r="Z27" s="82"/>
      <c r="AA27" s="82">
        <v>27503</v>
      </c>
      <c r="AB27" s="82"/>
      <c r="AC27" s="82"/>
      <c r="AD27" s="97">
        <v>981756</v>
      </c>
      <c r="AE27" s="82"/>
      <c r="AF27" s="82"/>
      <c r="AG27" s="97">
        <v>15076403</v>
      </c>
      <c r="AH27" s="82"/>
      <c r="AI27" s="82"/>
      <c r="AJ27" s="97">
        <v>-1865858</v>
      </c>
      <c r="AK27" s="82"/>
      <c r="AL27" s="82"/>
      <c r="AM27" s="97">
        <v>1066186</v>
      </c>
      <c r="AN27" s="82"/>
      <c r="AO27" s="82"/>
      <c r="AP27" s="97">
        <v>-799672</v>
      </c>
    </row>
    <row r="28" spans="1:750">
      <c r="A28" s="100">
        <v>12220</v>
      </c>
      <c r="B28" s="24"/>
      <c r="C28" s="129" t="s">
        <v>43</v>
      </c>
      <c r="D28" s="25"/>
      <c r="E28" s="25"/>
      <c r="F28" s="97">
        <v>1427472154</v>
      </c>
      <c r="G28" s="82"/>
      <c r="H28" s="82"/>
      <c r="I28" s="97">
        <v>8427589</v>
      </c>
      <c r="J28" s="82"/>
      <c r="K28" s="82"/>
      <c r="L28" s="97">
        <v>116754932</v>
      </c>
      <c r="M28" s="82"/>
      <c r="N28" s="82"/>
      <c r="O28" s="97">
        <v>175219730</v>
      </c>
      <c r="P28" s="82"/>
      <c r="Q28" s="97">
        <v>300402251</v>
      </c>
      <c r="R28" s="82"/>
      <c r="S28" s="82"/>
      <c r="T28" s="82"/>
      <c r="U28" s="97">
        <v>26571902</v>
      </c>
      <c r="V28" s="82"/>
      <c r="W28" s="82"/>
      <c r="X28" s="97">
        <v>346906757</v>
      </c>
      <c r="Y28" s="82"/>
      <c r="Z28" s="82"/>
      <c r="AA28" s="82">
        <v>730210</v>
      </c>
      <c r="AB28" s="82"/>
      <c r="AC28" s="82"/>
      <c r="AD28" s="97">
        <v>0</v>
      </c>
      <c r="AE28" s="82"/>
      <c r="AF28" s="82"/>
      <c r="AG28" s="97">
        <v>374208869</v>
      </c>
      <c r="AH28" s="82"/>
      <c r="AI28" s="82"/>
      <c r="AJ28" s="97">
        <v>-49537988</v>
      </c>
      <c r="AK28" s="82"/>
      <c r="AL28" s="82"/>
      <c r="AM28" s="97">
        <v>47222703</v>
      </c>
      <c r="AN28" s="82"/>
      <c r="AO28" s="82"/>
      <c r="AP28" s="97">
        <v>-2315285</v>
      </c>
    </row>
    <row r="29" spans="1:750">
      <c r="A29" s="100">
        <v>12510</v>
      </c>
      <c r="B29" s="24"/>
      <c r="C29" s="129" t="s">
        <v>44</v>
      </c>
      <c r="D29" s="25"/>
      <c r="E29" s="25"/>
      <c r="F29" s="97">
        <v>127917061</v>
      </c>
      <c r="G29" s="82"/>
      <c r="H29" s="82"/>
      <c r="I29" s="97">
        <v>755204</v>
      </c>
      <c r="J29" s="82"/>
      <c r="K29" s="82"/>
      <c r="L29" s="97">
        <v>10462514</v>
      </c>
      <c r="M29" s="82"/>
      <c r="N29" s="82"/>
      <c r="O29" s="97">
        <v>16215408</v>
      </c>
      <c r="P29" s="82"/>
      <c r="Q29" s="97">
        <v>27433126</v>
      </c>
      <c r="R29" s="82"/>
      <c r="S29" s="82"/>
      <c r="T29" s="82"/>
      <c r="U29" s="97">
        <v>2381132</v>
      </c>
      <c r="V29" s="82"/>
      <c r="W29" s="82"/>
      <c r="X29" s="97">
        <v>31086626</v>
      </c>
      <c r="Y29" s="82"/>
      <c r="Z29" s="82"/>
      <c r="AA29" s="82">
        <v>65435</v>
      </c>
      <c r="AB29" s="82"/>
      <c r="AC29" s="82"/>
      <c r="AD29" s="97">
        <v>12801223</v>
      </c>
      <c r="AE29" s="82"/>
      <c r="AF29" s="82"/>
      <c r="AG29" s="97">
        <v>46334416</v>
      </c>
      <c r="AH29" s="82"/>
      <c r="AI29" s="82"/>
      <c r="AJ29" s="97">
        <v>-4439145</v>
      </c>
      <c r="AK29" s="82"/>
      <c r="AL29" s="82"/>
      <c r="AM29" s="97">
        <v>-1657518</v>
      </c>
      <c r="AN29" s="82"/>
      <c r="AO29" s="82"/>
      <c r="AP29" s="97">
        <v>-6096663</v>
      </c>
    </row>
    <row r="30" spans="1:750" s="8" customFormat="1">
      <c r="A30" s="100">
        <v>12600</v>
      </c>
      <c r="B30" s="24"/>
      <c r="C30" s="129" t="s">
        <v>45</v>
      </c>
      <c r="D30" s="25"/>
      <c r="E30" s="25"/>
      <c r="F30" s="96">
        <v>54283850</v>
      </c>
      <c r="G30" s="80"/>
      <c r="H30" s="80"/>
      <c r="I30" s="96">
        <v>320484</v>
      </c>
      <c r="J30" s="80"/>
      <c r="K30" s="80"/>
      <c r="L30" s="96">
        <v>4439952</v>
      </c>
      <c r="M30" s="80"/>
      <c r="N30" s="80"/>
      <c r="O30" s="96">
        <v>9278469</v>
      </c>
      <c r="P30" s="80"/>
      <c r="Q30" s="96">
        <v>14038905</v>
      </c>
      <c r="R30" s="80"/>
      <c r="S30" s="80"/>
      <c r="T30" s="80"/>
      <c r="U30" s="96">
        <v>1010475</v>
      </c>
      <c r="V30" s="80"/>
      <c r="W30" s="80"/>
      <c r="X30" s="96">
        <v>13192155</v>
      </c>
      <c r="Y30" s="80"/>
      <c r="Z30" s="80"/>
      <c r="AA30" s="80">
        <v>27768</v>
      </c>
      <c r="AB30" s="80"/>
      <c r="AC30" s="80"/>
      <c r="AD30" s="96">
        <v>0</v>
      </c>
      <c r="AE30" s="80"/>
      <c r="AF30" s="80"/>
      <c r="AG30" s="96">
        <v>14230398</v>
      </c>
      <c r="AH30" s="80"/>
      <c r="AI30" s="80"/>
      <c r="AJ30" s="96">
        <v>-1883828</v>
      </c>
      <c r="AK30" s="80"/>
      <c r="AL30" s="80"/>
      <c r="AM30" s="96">
        <v>4325691</v>
      </c>
      <c r="AN30" s="80"/>
      <c r="AO30" s="80"/>
      <c r="AP30" s="96">
        <v>2441863</v>
      </c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</row>
    <row r="31" spans="1:750">
      <c r="A31" s="100">
        <v>12700</v>
      </c>
      <c r="B31" s="24"/>
      <c r="C31" s="129" t="s">
        <v>46</v>
      </c>
      <c r="D31" s="25"/>
      <c r="E31" s="25"/>
      <c r="F31" s="97">
        <v>29475217</v>
      </c>
      <c r="G31" s="82"/>
      <c r="H31" s="80"/>
      <c r="I31" s="97">
        <v>174017</v>
      </c>
      <c r="J31" s="82"/>
      <c r="K31" s="80"/>
      <c r="L31" s="97">
        <v>2410819</v>
      </c>
      <c r="M31" s="82"/>
      <c r="N31" s="80"/>
      <c r="O31" s="97">
        <v>1091347</v>
      </c>
      <c r="P31" s="80"/>
      <c r="Q31" s="97">
        <v>3676183</v>
      </c>
      <c r="R31" s="80"/>
      <c r="S31" s="82"/>
      <c r="T31" s="80"/>
      <c r="U31" s="97">
        <v>548671</v>
      </c>
      <c r="V31" s="82"/>
      <c r="W31" s="80"/>
      <c r="X31" s="97">
        <v>7163118</v>
      </c>
      <c r="Y31" s="82"/>
      <c r="Z31" s="80"/>
      <c r="AA31" s="80">
        <v>15078</v>
      </c>
      <c r="AB31" s="80"/>
      <c r="AC31" s="80"/>
      <c r="AD31" s="97">
        <v>930500</v>
      </c>
      <c r="AE31" s="82"/>
      <c r="AF31" s="80"/>
      <c r="AG31" s="97">
        <v>8657367</v>
      </c>
      <c r="AH31" s="82"/>
      <c r="AI31" s="80"/>
      <c r="AJ31" s="97">
        <v>-1022886</v>
      </c>
      <c r="AK31" s="82"/>
      <c r="AL31" s="80"/>
      <c r="AM31" s="97">
        <v>231451</v>
      </c>
      <c r="AN31" s="82"/>
      <c r="AO31" s="80"/>
      <c r="AP31" s="97">
        <v>-791435</v>
      </c>
    </row>
    <row r="32" spans="1:750">
      <c r="A32" s="100">
        <v>13500</v>
      </c>
      <c r="B32" s="24"/>
      <c r="C32" s="129" t="s">
        <v>47</v>
      </c>
      <c r="D32" s="25"/>
      <c r="E32" s="25"/>
      <c r="F32" s="97">
        <v>122532341</v>
      </c>
      <c r="G32" s="82"/>
      <c r="H32" s="82"/>
      <c r="I32" s="97">
        <v>723413</v>
      </c>
      <c r="J32" s="82"/>
      <c r="K32" s="82"/>
      <c r="L32" s="97">
        <v>10022090</v>
      </c>
      <c r="M32" s="82"/>
      <c r="N32" s="82"/>
      <c r="O32" s="97">
        <v>9472887</v>
      </c>
      <c r="P32" s="82"/>
      <c r="Q32" s="97">
        <v>20218390</v>
      </c>
      <c r="R32" s="82"/>
      <c r="S32" s="82"/>
      <c r="T32" s="82"/>
      <c r="U32" s="97">
        <v>2280897</v>
      </c>
      <c r="V32" s="82"/>
      <c r="W32" s="82"/>
      <c r="X32" s="97">
        <v>29778022</v>
      </c>
      <c r="Y32" s="82"/>
      <c r="Z32" s="82"/>
      <c r="AA32" s="82">
        <v>62680</v>
      </c>
      <c r="AB32" s="82"/>
      <c r="AC32" s="82"/>
      <c r="AD32" s="97">
        <v>2392423</v>
      </c>
      <c r="AE32" s="82"/>
      <c r="AF32" s="82"/>
      <c r="AG32" s="97">
        <v>34514022</v>
      </c>
      <c r="AH32" s="82"/>
      <c r="AI32" s="82"/>
      <c r="AJ32" s="97">
        <v>-4252276</v>
      </c>
      <c r="AK32" s="82"/>
      <c r="AL32" s="82"/>
      <c r="AM32" s="97">
        <v>3317090</v>
      </c>
      <c r="AN32" s="82"/>
      <c r="AO32" s="82"/>
      <c r="AP32" s="97">
        <v>-935186</v>
      </c>
    </row>
    <row r="33" spans="1:750" s="22" customFormat="1">
      <c r="A33" s="20">
        <v>13700</v>
      </c>
      <c r="B33" s="20"/>
      <c r="C33" s="75" t="s">
        <v>48</v>
      </c>
      <c r="D33" s="21"/>
      <c r="E33" s="21"/>
      <c r="F33" s="99">
        <v>13426593</v>
      </c>
      <c r="G33" s="79"/>
      <c r="H33" s="79"/>
      <c r="I33" s="99">
        <v>79269</v>
      </c>
      <c r="J33" s="79"/>
      <c r="K33" s="79"/>
      <c r="L33" s="99">
        <v>1098180</v>
      </c>
      <c r="M33" s="79"/>
      <c r="N33" s="79"/>
      <c r="O33" s="99">
        <v>1094029</v>
      </c>
      <c r="P33" s="79"/>
      <c r="Q33" s="99">
        <v>2271478</v>
      </c>
      <c r="R33" s="79"/>
      <c r="S33" s="80"/>
      <c r="T33" s="79"/>
      <c r="U33" s="99">
        <v>249931</v>
      </c>
      <c r="V33" s="79"/>
      <c r="W33" s="79"/>
      <c r="X33" s="99">
        <v>3262954</v>
      </c>
      <c r="Y33" s="79"/>
      <c r="Z33" s="79"/>
      <c r="AA33" s="79">
        <v>6868</v>
      </c>
      <c r="AB33" s="79"/>
      <c r="AC33" s="79"/>
      <c r="AD33" s="99">
        <v>272156</v>
      </c>
      <c r="AE33" s="79"/>
      <c r="AF33" s="79"/>
      <c r="AG33" s="99">
        <v>3791909</v>
      </c>
      <c r="AH33" s="79"/>
      <c r="AI33" s="79"/>
      <c r="AJ33" s="99">
        <v>-465949</v>
      </c>
      <c r="AK33" s="79"/>
      <c r="AL33" s="79"/>
      <c r="AM33" s="99">
        <v>113828</v>
      </c>
      <c r="AN33" s="79"/>
      <c r="AO33" s="79"/>
      <c r="AP33" s="99">
        <v>-352121</v>
      </c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</row>
    <row r="34" spans="1:750" s="23" customFormat="1">
      <c r="A34" s="20">
        <v>14300</v>
      </c>
      <c r="B34" s="20"/>
      <c r="C34" s="75" t="s">
        <v>49</v>
      </c>
      <c r="D34" s="21"/>
      <c r="E34" s="21"/>
      <c r="F34" s="98">
        <v>42339452</v>
      </c>
      <c r="G34" s="81"/>
      <c r="H34" s="81"/>
      <c r="I34" s="98">
        <v>249966</v>
      </c>
      <c r="J34" s="81"/>
      <c r="K34" s="81"/>
      <c r="L34" s="98">
        <v>3463003</v>
      </c>
      <c r="M34" s="81"/>
      <c r="N34" s="81"/>
      <c r="O34" s="98">
        <v>4128195</v>
      </c>
      <c r="P34" s="81"/>
      <c r="Q34" s="98">
        <v>7841164</v>
      </c>
      <c r="R34" s="81"/>
      <c r="S34" s="82"/>
      <c r="T34" s="81"/>
      <c r="U34" s="98">
        <v>788134</v>
      </c>
      <c r="V34" s="81"/>
      <c r="W34" s="81"/>
      <c r="X34" s="98">
        <v>10289407</v>
      </c>
      <c r="Y34" s="81"/>
      <c r="Z34" s="81"/>
      <c r="AA34" s="81">
        <v>21658</v>
      </c>
      <c r="AB34" s="81"/>
      <c r="AC34" s="81"/>
      <c r="AD34" s="98">
        <v>2985465</v>
      </c>
      <c r="AE34" s="81"/>
      <c r="AF34" s="81"/>
      <c r="AG34" s="98">
        <v>14084664</v>
      </c>
      <c r="AH34" s="81"/>
      <c r="AI34" s="81"/>
      <c r="AJ34" s="98">
        <v>-1469319</v>
      </c>
      <c r="AK34" s="81"/>
      <c r="AL34" s="81"/>
      <c r="AM34" s="98">
        <v>1079067</v>
      </c>
      <c r="AN34" s="81"/>
      <c r="AO34" s="81"/>
      <c r="AP34" s="98">
        <v>-390252</v>
      </c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</row>
    <row r="35" spans="1:750" s="23" customFormat="1">
      <c r="A35" s="20">
        <v>14300.2</v>
      </c>
      <c r="B35" s="20"/>
      <c r="C35" s="75" t="s">
        <v>50</v>
      </c>
      <c r="D35" s="21"/>
      <c r="E35" s="21"/>
      <c r="F35" s="98">
        <v>5760475</v>
      </c>
      <c r="G35" s="81"/>
      <c r="H35" s="81"/>
      <c r="I35" s="98">
        <v>34009</v>
      </c>
      <c r="J35" s="81"/>
      <c r="K35" s="81"/>
      <c r="L35" s="98">
        <v>471157</v>
      </c>
      <c r="M35" s="81"/>
      <c r="N35" s="81"/>
      <c r="O35" s="98">
        <v>1788199</v>
      </c>
      <c r="P35" s="81"/>
      <c r="Q35" s="98">
        <v>2293365</v>
      </c>
      <c r="R35" s="81"/>
      <c r="S35" s="82"/>
      <c r="T35" s="81"/>
      <c r="U35" s="98">
        <v>107229</v>
      </c>
      <c r="V35" s="81"/>
      <c r="W35" s="81"/>
      <c r="X35" s="98">
        <v>1399921</v>
      </c>
      <c r="Y35" s="81"/>
      <c r="Z35" s="81"/>
      <c r="AA35" s="81">
        <v>2947</v>
      </c>
      <c r="AB35" s="81"/>
      <c r="AC35" s="81"/>
      <c r="AD35" s="98">
        <v>699468</v>
      </c>
      <c r="AE35" s="81"/>
      <c r="AF35" s="81"/>
      <c r="AG35" s="98">
        <v>2209565</v>
      </c>
      <c r="AH35" s="81"/>
      <c r="AI35" s="81"/>
      <c r="AJ35" s="98">
        <v>-199908</v>
      </c>
      <c r="AK35" s="81"/>
      <c r="AL35" s="81"/>
      <c r="AM35" s="98">
        <v>425676</v>
      </c>
      <c r="AN35" s="81"/>
      <c r="AO35" s="81"/>
      <c r="AP35" s="98">
        <v>225768</v>
      </c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</row>
    <row r="36" spans="1:750" s="23" customFormat="1">
      <c r="A36" s="20">
        <v>18400</v>
      </c>
      <c r="B36" s="20"/>
      <c r="C36" s="75" t="s">
        <v>51</v>
      </c>
      <c r="D36" s="21"/>
      <c r="E36" s="21"/>
      <c r="F36" s="98">
        <v>146853481</v>
      </c>
      <c r="G36" s="81"/>
      <c r="H36" s="81"/>
      <c r="I36" s="98">
        <v>867002</v>
      </c>
      <c r="J36" s="81"/>
      <c r="K36" s="81"/>
      <c r="L36" s="98">
        <v>12011350</v>
      </c>
      <c r="M36" s="81"/>
      <c r="N36" s="81"/>
      <c r="O36" s="98">
        <v>1555616</v>
      </c>
      <c r="P36" s="81"/>
      <c r="Q36" s="98">
        <v>14433968</v>
      </c>
      <c r="R36" s="81"/>
      <c r="S36" s="82"/>
      <c r="T36" s="81"/>
      <c r="U36" s="98">
        <v>2733627</v>
      </c>
      <c r="V36" s="81"/>
      <c r="W36" s="81"/>
      <c r="X36" s="98">
        <v>35688587</v>
      </c>
      <c r="Y36" s="81"/>
      <c r="Z36" s="81"/>
      <c r="AA36" s="81">
        <v>75122</v>
      </c>
      <c r="AB36" s="81"/>
      <c r="AC36" s="81"/>
      <c r="AD36" s="98">
        <v>1658331</v>
      </c>
      <c r="AE36" s="81"/>
      <c r="AF36" s="81"/>
      <c r="AG36" s="98">
        <v>40155667</v>
      </c>
      <c r="AH36" s="81"/>
      <c r="AI36" s="81"/>
      <c r="AJ36" s="98">
        <v>-5096301</v>
      </c>
      <c r="AK36" s="81"/>
      <c r="AL36" s="81"/>
      <c r="AM36" s="98">
        <v>1024984</v>
      </c>
      <c r="AN36" s="81"/>
      <c r="AO36" s="81"/>
      <c r="AP36" s="98">
        <v>-4071317</v>
      </c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</row>
    <row r="37" spans="1:750" s="23" customFormat="1">
      <c r="A37" s="20">
        <v>18600</v>
      </c>
      <c r="B37" s="20"/>
      <c r="C37" s="75" t="s">
        <v>52</v>
      </c>
      <c r="D37" s="21"/>
      <c r="E37" s="21"/>
      <c r="F37" s="98">
        <v>380225</v>
      </c>
      <c r="G37" s="81"/>
      <c r="H37" s="81"/>
      <c r="I37" s="98">
        <v>2245</v>
      </c>
      <c r="J37" s="81"/>
      <c r="K37" s="81"/>
      <c r="L37" s="98">
        <v>31099</v>
      </c>
      <c r="M37" s="81"/>
      <c r="N37" s="81"/>
      <c r="O37" s="98">
        <v>14635</v>
      </c>
      <c r="P37" s="81"/>
      <c r="Q37" s="98">
        <v>47979</v>
      </c>
      <c r="R37" s="81"/>
      <c r="S37" s="82"/>
      <c r="T37" s="81"/>
      <c r="U37" s="98">
        <v>7078</v>
      </c>
      <c r="V37" s="81"/>
      <c r="W37" s="81"/>
      <c r="X37" s="98">
        <v>92403</v>
      </c>
      <c r="Y37" s="81"/>
      <c r="Z37" s="81"/>
      <c r="AA37" s="81">
        <v>195</v>
      </c>
      <c r="AB37" s="81"/>
      <c r="AC37" s="81"/>
      <c r="AD37" s="98">
        <v>91645</v>
      </c>
      <c r="AE37" s="81"/>
      <c r="AF37" s="81"/>
      <c r="AG37" s="98">
        <v>191321</v>
      </c>
      <c r="AH37" s="81"/>
      <c r="AI37" s="81"/>
      <c r="AJ37" s="98">
        <v>-13196</v>
      </c>
      <c r="AK37" s="81"/>
      <c r="AL37" s="81"/>
      <c r="AM37" s="98">
        <v>-51322</v>
      </c>
      <c r="AN37" s="81"/>
      <c r="AO37" s="81"/>
      <c r="AP37" s="98">
        <v>-64518</v>
      </c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</row>
    <row r="38" spans="1:750" s="23" customFormat="1">
      <c r="A38" s="20">
        <v>18640</v>
      </c>
      <c r="B38" s="20"/>
      <c r="C38" s="75" t="s">
        <v>53</v>
      </c>
      <c r="D38" s="21"/>
      <c r="E38" s="21"/>
      <c r="F38" s="98">
        <v>52062</v>
      </c>
      <c r="G38" s="81"/>
      <c r="H38" s="81"/>
      <c r="I38" s="98">
        <v>307</v>
      </c>
      <c r="J38" s="81"/>
      <c r="K38" s="81"/>
      <c r="L38" s="98">
        <v>4258</v>
      </c>
      <c r="M38" s="81"/>
      <c r="N38" s="81"/>
      <c r="O38" s="98">
        <v>35752</v>
      </c>
      <c r="P38" s="81"/>
      <c r="Q38" s="98">
        <v>40317</v>
      </c>
      <c r="R38" s="81"/>
      <c r="S38" s="82"/>
      <c r="T38" s="81"/>
      <c r="U38" s="98">
        <v>969</v>
      </c>
      <c r="V38" s="81"/>
      <c r="W38" s="81"/>
      <c r="X38" s="98">
        <v>12652</v>
      </c>
      <c r="Y38" s="81"/>
      <c r="Z38" s="81"/>
      <c r="AA38" s="81">
        <v>27</v>
      </c>
      <c r="AB38" s="81"/>
      <c r="AC38" s="81"/>
      <c r="AD38" s="98">
        <v>1136</v>
      </c>
      <c r="AE38" s="81"/>
      <c r="AF38" s="81"/>
      <c r="AG38" s="98">
        <v>14784</v>
      </c>
      <c r="AH38" s="81"/>
      <c r="AI38" s="81"/>
      <c r="AJ38" s="98">
        <v>-1807</v>
      </c>
      <c r="AK38" s="81"/>
      <c r="AL38" s="81"/>
      <c r="AM38" s="98">
        <v>12413</v>
      </c>
      <c r="AN38" s="81"/>
      <c r="AO38" s="81"/>
      <c r="AP38" s="98">
        <v>10606</v>
      </c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</row>
    <row r="39" spans="1:750">
      <c r="A39" s="100">
        <v>18690</v>
      </c>
      <c r="B39" s="24"/>
      <c r="C39" s="129" t="s">
        <v>329</v>
      </c>
      <c r="D39" s="25"/>
      <c r="E39" s="25"/>
      <c r="F39" s="97">
        <v>0</v>
      </c>
      <c r="G39" s="82"/>
      <c r="H39" s="82"/>
      <c r="I39" s="97">
        <v>0</v>
      </c>
      <c r="J39" s="82"/>
      <c r="K39" s="82"/>
      <c r="L39" s="97">
        <v>0</v>
      </c>
      <c r="M39" s="82"/>
      <c r="N39" s="82"/>
      <c r="O39" s="97">
        <v>0</v>
      </c>
      <c r="P39" s="82"/>
      <c r="Q39" s="97">
        <v>0</v>
      </c>
      <c r="R39" s="82"/>
      <c r="S39" s="82"/>
      <c r="T39" s="82"/>
      <c r="U39" s="97">
        <v>0</v>
      </c>
      <c r="V39" s="82"/>
      <c r="W39" s="82"/>
      <c r="X39" s="97">
        <v>0</v>
      </c>
      <c r="Y39" s="82"/>
      <c r="Z39" s="82"/>
      <c r="AA39" s="82">
        <v>0</v>
      </c>
      <c r="AB39" s="82"/>
      <c r="AC39" s="82"/>
      <c r="AD39" s="97">
        <v>29536</v>
      </c>
      <c r="AE39" s="82"/>
      <c r="AF39" s="82"/>
      <c r="AG39" s="97">
        <v>29536</v>
      </c>
      <c r="AH39" s="82"/>
      <c r="AI39" s="82"/>
      <c r="AJ39" s="97">
        <v>0</v>
      </c>
      <c r="AK39" s="82"/>
      <c r="AL39" s="82"/>
      <c r="AM39" s="97">
        <v>-29536</v>
      </c>
      <c r="AN39" s="82"/>
      <c r="AO39" s="82"/>
      <c r="AP39" s="97">
        <v>-29536</v>
      </c>
    </row>
    <row r="40" spans="1:750">
      <c r="A40" s="100">
        <v>18740</v>
      </c>
      <c r="B40" s="24"/>
      <c r="C40" s="129" t="s">
        <v>330</v>
      </c>
      <c r="D40" s="25"/>
      <c r="E40" s="25"/>
      <c r="F40" s="97">
        <v>0</v>
      </c>
      <c r="G40" s="82"/>
      <c r="H40" s="82"/>
      <c r="I40" s="97">
        <v>0</v>
      </c>
      <c r="J40" s="82"/>
      <c r="K40" s="82"/>
      <c r="L40" s="97">
        <v>0</v>
      </c>
      <c r="M40" s="82"/>
      <c r="N40" s="82"/>
      <c r="O40" s="97">
        <v>14526</v>
      </c>
      <c r="P40" s="82"/>
      <c r="Q40" s="97">
        <v>14526</v>
      </c>
      <c r="R40" s="82"/>
      <c r="S40" s="82"/>
      <c r="T40" s="82"/>
      <c r="U40" s="97">
        <v>0</v>
      </c>
      <c r="V40" s="82"/>
      <c r="W40" s="82"/>
      <c r="X40" s="97">
        <v>0</v>
      </c>
      <c r="Y40" s="82"/>
      <c r="Z40" s="82"/>
      <c r="AA40" s="82">
        <v>0</v>
      </c>
      <c r="AB40" s="82"/>
      <c r="AC40" s="82"/>
      <c r="AD40" s="97">
        <v>175993</v>
      </c>
      <c r="AE40" s="82"/>
      <c r="AF40" s="82"/>
      <c r="AG40" s="97">
        <v>175993</v>
      </c>
      <c r="AH40" s="82"/>
      <c r="AI40" s="82"/>
      <c r="AJ40" s="97">
        <v>0</v>
      </c>
      <c r="AK40" s="82"/>
      <c r="AL40" s="82"/>
      <c r="AM40" s="97">
        <v>-36636</v>
      </c>
      <c r="AN40" s="82"/>
      <c r="AO40" s="82"/>
      <c r="AP40" s="97">
        <v>-36636</v>
      </c>
    </row>
    <row r="41" spans="1:750">
      <c r="A41" s="100">
        <v>18780</v>
      </c>
      <c r="B41" s="24"/>
      <c r="C41" s="129" t="s">
        <v>54</v>
      </c>
      <c r="D41" s="25"/>
      <c r="E41" s="25"/>
      <c r="F41" s="97">
        <v>649914</v>
      </c>
      <c r="G41" s="82"/>
      <c r="H41" s="82"/>
      <c r="I41" s="97">
        <v>3837</v>
      </c>
      <c r="J41" s="82"/>
      <c r="K41" s="82"/>
      <c r="L41" s="97">
        <v>53157</v>
      </c>
      <c r="M41" s="82"/>
      <c r="N41" s="82"/>
      <c r="O41" s="97">
        <v>170807</v>
      </c>
      <c r="P41" s="82"/>
      <c r="Q41" s="97">
        <v>227801</v>
      </c>
      <c r="R41" s="82"/>
      <c r="S41" s="82"/>
      <c r="T41" s="82"/>
      <c r="U41" s="97">
        <v>12098</v>
      </c>
      <c r="V41" s="82"/>
      <c r="W41" s="82"/>
      <c r="X41" s="97">
        <v>157943</v>
      </c>
      <c r="Y41" s="82"/>
      <c r="Z41" s="82"/>
      <c r="AA41" s="82">
        <v>332</v>
      </c>
      <c r="AB41" s="82"/>
      <c r="AC41" s="82"/>
      <c r="AD41" s="97">
        <v>0</v>
      </c>
      <c r="AE41" s="82"/>
      <c r="AF41" s="82"/>
      <c r="AG41" s="97">
        <v>170373</v>
      </c>
      <c r="AH41" s="82"/>
      <c r="AI41" s="82"/>
      <c r="AJ41" s="97">
        <v>-22555</v>
      </c>
      <c r="AK41" s="82"/>
      <c r="AL41" s="82"/>
      <c r="AM41" s="97">
        <v>63399</v>
      </c>
      <c r="AN41" s="82"/>
      <c r="AO41" s="82"/>
      <c r="AP41" s="97">
        <v>40844</v>
      </c>
    </row>
    <row r="42" spans="1:750" s="8" customFormat="1">
      <c r="A42" s="100">
        <v>19005</v>
      </c>
      <c r="B42" s="24"/>
      <c r="C42" s="129" t="s">
        <v>55</v>
      </c>
      <c r="D42" s="25"/>
      <c r="E42" s="25"/>
      <c r="F42" s="96">
        <v>20305244</v>
      </c>
      <c r="G42" s="80"/>
      <c r="H42" s="80"/>
      <c r="I42" s="96">
        <v>119879</v>
      </c>
      <c r="J42" s="80"/>
      <c r="K42" s="80"/>
      <c r="L42" s="96">
        <v>1660794</v>
      </c>
      <c r="M42" s="80"/>
      <c r="N42" s="80"/>
      <c r="O42" s="96">
        <v>1028910</v>
      </c>
      <c r="P42" s="80"/>
      <c r="Q42" s="96">
        <v>2809583</v>
      </c>
      <c r="R42" s="80"/>
      <c r="S42" s="80"/>
      <c r="T42" s="80"/>
      <c r="U42" s="96">
        <v>377975</v>
      </c>
      <c r="V42" s="80"/>
      <c r="W42" s="80"/>
      <c r="X42" s="96">
        <v>4934616</v>
      </c>
      <c r="Y42" s="80"/>
      <c r="Z42" s="80"/>
      <c r="AA42" s="80">
        <v>10387</v>
      </c>
      <c r="AB42" s="80"/>
      <c r="AC42" s="80"/>
      <c r="AD42" s="96">
        <v>801576</v>
      </c>
      <c r="AE42" s="80"/>
      <c r="AF42" s="80"/>
      <c r="AG42" s="96">
        <v>6124554</v>
      </c>
      <c r="AH42" s="80"/>
      <c r="AI42" s="80"/>
      <c r="AJ42" s="96">
        <v>-704658</v>
      </c>
      <c r="AK42" s="80"/>
      <c r="AL42" s="80"/>
      <c r="AM42" s="96">
        <v>280062</v>
      </c>
      <c r="AN42" s="80"/>
      <c r="AO42" s="80"/>
      <c r="AP42" s="96">
        <v>-424596</v>
      </c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</row>
    <row r="43" spans="1:750">
      <c r="A43" s="100">
        <v>19100</v>
      </c>
      <c r="B43" s="24"/>
      <c r="C43" s="129" t="s">
        <v>56</v>
      </c>
      <c r="D43" s="25"/>
      <c r="E43" s="25"/>
      <c r="F43" s="97">
        <v>2082643483</v>
      </c>
      <c r="G43" s="82"/>
      <c r="H43" s="80"/>
      <c r="I43" s="97">
        <v>12295625</v>
      </c>
      <c r="J43" s="82"/>
      <c r="K43" s="80"/>
      <c r="L43" s="97">
        <v>170342305</v>
      </c>
      <c r="M43" s="82"/>
      <c r="N43" s="80"/>
      <c r="O43" s="97">
        <v>233611916</v>
      </c>
      <c r="P43" s="80"/>
      <c r="Q43" s="97">
        <v>416249846</v>
      </c>
      <c r="R43" s="80"/>
      <c r="S43" s="82"/>
      <c r="T43" s="80"/>
      <c r="U43" s="97">
        <v>38767690</v>
      </c>
      <c r="V43" s="82"/>
      <c r="W43" s="80"/>
      <c r="X43" s="97">
        <v>506127629</v>
      </c>
      <c r="Y43" s="82"/>
      <c r="Z43" s="80"/>
      <c r="AA43" s="80">
        <v>1065357</v>
      </c>
      <c r="AB43" s="80"/>
      <c r="AC43" s="80"/>
      <c r="AD43" s="97">
        <v>9351900</v>
      </c>
      <c r="AE43" s="82"/>
      <c r="AF43" s="80"/>
      <c r="AG43" s="97">
        <v>555312576</v>
      </c>
      <c r="AH43" s="82"/>
      <c r="AI43" s="80"/>
      <c r="AJ43" s="97">
        <v>-72274593</v>
      </c>
      <c r="AK43" s="82"/>
      <c r="AL43" s="80"/>
      <c r="AM43" s="97">
        <v>71838266</v>
      </c>
      <c r="AN43" s="82"/>
      <c r="AO43" s="80"/>
      <c r="AP43" s="97">
        <v>-436327</v>
      </c>
    </row>
    <row r="44" spans="1:750">
      <c r="A44" s="100">
        <v>20100</v>
      </c>
      <c r="B44" s="24"/>
      <c r="C44" s="129" t="s">
        <v>57</v>
      </c>
      <c r="D44" s="25"/>
      <c r="E44" s="25"/>
      <c r="F44" s="97">
        <v>320543876</v>
      </c>
      <c r="G44" s="82"/>
      <c r="H44" s="82"/>
      <c r="I44" s="97">
        <v>1892445</v>
      </c>
      <c r="J44" s="82"/>
      <c r="K44" s="82"/>
      <c r="L44" s="97">
        <v>26217729</v>
      </c>
      <c r="M44" s="82"/>
      <c r="N44" s="82"/>
      <c r="O44" s="97">
        <v>13273284</v>
      </c>
      <c r="P44" s="82"/>
      <c r="Q44" s="97">
        <v>41383458</v>
      </c>
      <c r="R44" s="82"/>
      <c r="S44" s="82"/>
      <c r="T44" s="82"/>
      <c r="U44" s="97">
        <v>5966814</v>
      </c>
      <c r="V44" s="82"/>
      <c r="W44" s="82"/>
      <c r="X44" s="97">
        <v>77899128</v>
      </c>
      <c r="Y44" s="82"/>
      <c r="Z44" s="82"/>
      <c r="AA44" s="82">
        <v>163971</v>
      </c>
      <c r="AB44" s="82"/>
      <c r="AC44" s="82"/>
      <c r="AD44" s="97">
        <v>8286184</v>
      </c>
      <c r="AE44" s="82"/>
      <c r="AF44" s="82"/>
      <c r="AG44" s="97">
        <v>92316097</v>
      </c>
      <c r="AH44" s="82"/>
      <c r="AI44" s="82"/>
      <c r="AJ44" s="97">
        <v>-11123928</v>
      </c>
      <c r="AK44" s="82"/>
      <c r="AL44" s="82"/>
      <c r="AM44" s="97">
        <v>-2703614</v>
      </c>
      <c r="AN44" s="82"/>
      <c r="AO44" s="82"/>
      <c r="AP44" s="97">
        <v>-13827542</v>
      </c>
    </row>
    <row r="45" spans="1:750" s="22" customFormat="1">
      <c r="A45" s="20">
        <v>20200</v>
      </c>
      <c r="B45" s="20"/>
      <c r="C45" s="75" t="s">
        <v>58</v>
      </c>
      <c r="D45" s="21"/>
      <c r="E45" s="21"/>
      <c r="F45" s="99">
        <v>47018521</v>
      </c>
      <c r="G45" s="79"/>
      <c r="H45" s="79"/>
      <c r="I45" s="99">
        <v>277591</v>
      </c>
      <c r="J45" s="79"/>
      <c r="K45" s="79"/>
      <c r="L45" s="99">
        <v>3845710</v>
      </c>
      <c r="M45" s="79"/>
      <c r="N45" s="79"/>
      <c r="O45" s="99">
        <v>3674443</v>
      </c>
      <c r="P45" s="79"/>
      <c r="Q45" s="99">
        <v>7797744</v>
      </c>
      <c r="R45" s="79"/>
      <c r="S45" s="80"/>
      <c r="T45" s="79"/>
      <c r="U45" s="99">
        <v>875234</v>
      </c>
      <c r="V45" s="79"/>
      <c r="W45" s="79"/>
      <c r="X45" s="99">
        <v>11426523</v>
      </c>
      <c r="Y45" s="79"/>
      <c r="Z45" s="79"/>
      <c r="AA45" s="79">
        <v>24052</v>
      </c>
      <c r="AB45" s="79"/>
      <c r="AC45" s="79"/>
      <c r="AD45" s="99">
        <v>1068337</v>
      </c>
      <c r="AE45" s="79"/>
      <c r="AF45" s="79"/>
      <c r="AG45" s="99">
        <v>13394146</v>
      </c>
      <c r="AH45" s="79"/>
      <c r="AI45" s="79"/>
      <c r="AJ45" s="99">
        <v>-1631696</v>
      </c>
      <c r="AK45" s="79"/>
      <c r="AL45" s="79"/>
      <c r="AM45" s="99">
        <v>1061788</v>
      </c>
      <c r="AN45" s="79"/>
      <c r="AO45" s="79"/>
      <c r="AP45" s="99">
        <v>-569908</v>
      </c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</row>
    <row r="46" spans="1:750" s="23" customFormat="1">
      <c r="A46" s="20">
        <v>20300</v>
      </c>
      <c r="B46" s="20"/>
      <c r="C46" s="75" t="s">
        <v>59</v>
      </c>
      <c r="D46" s="21"/>
      <c r="E46" s="21"/>
      <c r="F46" s="98">
        <v>724638339</v>
      </c>
      <c r="G46" s="81"/>
      <c r="H46" s="81"/>
      <c r="I46" s="98">
        <v>4278160</v>
      </c>
      <c r="J46" s="81"/>
      <c r="K46" s="81"/>
      <c r="L46" s="98">
        <v>59269177</v>
      </c>
      <c r="M46" s="81"/>
      <c r="N46" s="81"/>
      <c r="O46" s="98">
        <v>24250202</v>
      </c>
      <c r="P46" s="81"/>
      <c r="Q46" s="98">
        <v>87797539</v>
      </c>
      <c r="R46" s="81"/>
      <c r="S46" s="82"/>
      <c r="T46" s="81"/>
      <c r="U46" s="98">
        <v>13488893</v>
      </c>
      <c r="V46" s="81"/>
      <c r="W46" s="81"/>
      <c r="X46" s="98">
        <v>176102865</v>
      </c>
      <c r="Y46" s="81"/>
      <c r="Z46" s="81"/>
      <c r="AA46" s="81">
        <v>370682</v>
      </c>
      <c r="AB46" s="81"/>
      <c r="AC46" s="81"/>
      <c r="AD46" s="98">
        <v>53748874</v>
      </c>
      <c r="AE46" s="81"/>
      <c r="AF46" s="81"/>
      <c r="AG46" s="98">
        <v>243711314</v>
      </c>
      <c r="AH46" s="81"/>
      <c r="AI46" s="81"/>
      <c r="AJ46" s="98">
        <v>-25147339</v>
      </c>
      <c r="AK46" s="81"/>
      <c r="AL46" s="81"/>
      <c r="AM46" s="98">
        <v>-18422932</v>
      </c>
      <c r="AN46" s="81"/>
      <c r="AO46" s="81"/>
      <c r="AP46" s="98">
        <v>-43570271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</row>
    <row r="47" spans="1:750" s="23" customFormat="1">
      <c r="A47" s="20">
        <v>20400</v>
      </c>
      <c r="B47" s="20"/>
      <c r="C47" s="75" t="s">
        <v>60</v>
      </c>
      <c r="D47" s="21"/>
      <c r="E47" s="21"/>
      <c r="F47" s="98">
        <v>36891599</v>
      </c>
      <c r="G47" s="81"/>
      <c r="H47" s="81"/>
      <c r="I47" s="98">
        <v>217803</v>
      </c>
      <c r="J47" s="81"/>
      <c r="K47" s="81"/>
      <c r="L47" s="98">
        <v>3017415</v>
      </c>
      <c r="M47" s="81"/>
      <c r="N47" s="81"/>
      <c r="O47" s="98">
        <v>2671953</v>
      </c>
      <c r="P47" s="81"/>
      <c r="Q47" s="98">
        <v>5907171</v>
      </c>
      <c r="R47" s="81"/>
      <c r="S47" s="82"/>
      <c r="T47" s="81"/>
      <c r="U47" s="98">
        <v>686724</v>
      </c>
      <c r="V47" s="81"/>
      <c r="W47" s="81"/>
      <c r="X47" s="98">
        <v>8965460</v>
      </c>
      <c r="Y47" s="81"/>
      <c r="Z47" s="81"/>
      <c r="AA47" s="81">
        <v>18872</v>
      </c>
      <c r="AB47" s="81"/>
      <c r="AC47" s="81"/>
      <c r="AD47" s="98">
        <v>1219478</v>
      </c>
      <c r="AE47" s="81"/>
      <c r="AF47" s="81"/>
      <c r="AG47" s="98">
        <v>10890534</v>
      </c>
      <c r="AH47" s="81"/>
      <c r="AI47" s="81"/>
      <c r="AJ47" s="98">
        <v>-1280259</v>
      </c>
      <c r="AK47" s="81"/>
      <c r="AL47" s="81"/>
      <c r="AM47" s="98">
        <v>-505688</v>
      </c>
      <c r="AN47" s="81"/>
      <c r="AO47" s="81"/>
      <c r="AP47" s="98">
        <v>-1785947</v>
      </c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</row>
    <row r="48" spans="1:750" s="23" customFormat="1">
      <c r="A48" s="20">
        <v>20600</v>
      </c>
      <c r="B48" s="20"/>
      <c r="C48" s="75" t="s">
        <v>61</v>
      </c>
      <c r="D48" s="21"/>
      <c r="E48" s="21"/>
      <c r="F48" s="98">
        <v>79633137</v>
      </c>
      <c r="G48" s="81"/>
      <c r="H48" s="81"/>
      <c r="I48" s="98">
        <v>470143</v>
      </c>
      <c r="J48" s="81"/>
      <c r="K48" s="81"/>
      <c r="L48" s="98">
        <v>6513305</v>
      </c>
      <c r="M48" s="81"/>
      <c r="N48" s="81"/>
      <c r="O48" s="98">
        <v>5457384</v>
      </c>
      <c r="P48" s="81"/>
      <c r="Q48" s="98">
        <v>12440832</v>
      </c>
      <c r="R48" s="81"/>
      <c r="S48" s="82"/>
      <c r="T48" s="81"/>
      <c r="U48" s="98">
        <v>1482343</v>
      </c>
      <c r="V48" s="81"/>
      <c r="W48" s="81"/>
      <c r="X48" s="98">
        <v>19352583</v>
      </c>
      <c r="Y48" s="81"/>
      <c r="Z48" s="81"/>
      <c r="AA48" s="81">
        <v>40736</v>
      </c>
      <c r="AB48" s="81"/>
      <c r="AC48" s="81"/>
      <c r="AD48" s="98">
        <v>11368950</v>
      </c>
      <c r="AE48" s="81"/>
      <c r="AF48" s="81"/>
      <c r="AG48" s="98">
        <v>32244612</v>
      </c>
      <c r="AH48" s="81"/>
      <c r="AI48" s="81"/>
      <c r="AJ48" s="98">
        <v>-2763533</v>
      </c>
      <c r="AK48" s="81"/>
      <c r="AL48" s="81"/>
      <c r="AM48" s="98">
        <v>-1453515</v>
      </c>
      <c r="AN48" s="81"/>
      <c r="AO48" s="81"/>
      <c r="AP48" s="98">
        <v>-4217048</v>
      </c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</row>
    <row r="49" spans="1:750" s="23" customFormat="1">
      <c r="A49" s="20">
        <v>20700</v>
      </c>
      <c r="B49" s="20"/>
      <c r="C49" s="75" t="s">
        <v>62</v>
      </c>
      <c r="D49" s="21"/>
      <c r="E49" s="21"/>
      <c r="F49" s="98">
        <v>188462629</v>
      </c>
      <c r="G49" s="81"/>
      <c r="H49" s="81"/>
      <c r="I49" s="98">
        <v>1112656</v>
      </c>
      <c r="J49" s="81"/>
      <c r="K49" s="81"/>
      <c r="L49" s="98">
        <v>15414620</v>
      </c>
      <c r="M49" s="81"/>
      <c r="N49" s="81"/>
      <c r="O49" s="98">
        <v>15336322</v>
      </c>
      <c r="P49" s="81"/>
      <c r="Q49" s="98">
        <v>31863598</v>
      </c>
      <c r="R49" s="81"/>
      <c r="S49" s="82"/>
      <c r="T49" s="81"/>
      <c r="U49" s="98">
        <v>3508167</v>
      </c>
      <c r="V49" s="81"/>
      <c r="W49" s="81"/>
      <c r="X49" s="98">
        <v>45800515</v>
      </c>
      <c r="Y49" s="81"/>
      <c r="Z49" s="81"/>
      <c r="AA49" s="81">
        <v>96406</v>
      </c>
      <c r="AB49" s="81"/>
      <c r="AC49" s="81"/>
      <c r="AD49" s="98">
        <v>5482299</v>
      </c>
      <c r="AE49" s="81"/>
      <c r="AF49" s="81"/>
      <c r="AG49" s="98">
        <v>54887387</v>
      </c>
      <c r="AH49" s="81"/>
      <c r="AI49" s="81"/>
      <c r="AJ49" s="98">
        <v>-6540275</v>
      </c>
      <c r="AK49" s="81"/>
      <c r="AL49" s="81"/>
      <c r="AM49" s="98">
        <v>-544714</v>
      </c>
      <c r="AN49" s="81"/>
      <c r="AO49" s="81"/>
      <c r="AP49" s="98">
        <v>-7084989</v>
      </c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</row>
    <row r="50" spans="1:750" s="23" customFormat="1">
      <c r="A50" s="20">
        <v>20800</v>
      </c>
      <c r="B50" s="20"/>
      <c r="C50" s="75" t="s">
        <v>63</v>
      </c>
      <c r="D50" s="21"/>
      <c r="E50" s="21"/>
      <c r="F50" s="98">
        <v>133338828</v>
      </c>
      <c r="G50" s="81"/>
      <c r="H50" s="81"/>
      <c r="I50" s="98">
        <v>787213</v>
      </c>
      <c r="J50" s="81"/>
      <c r="K50" s="81"/>
      <c r="L50" s="98">
        <v>10905968</v>
      </c>
      <c r="M50" s="81"/>
      <c r="N50" s="81"/>
      <c r="O50" s="98">
        <v>1783594</v>
      </c>
      <c r="P50" s="81"/>
      <c r="Q50" s="98">
        <v>13476775</v>
      </c>
      <c r="R50" s="81"/>
      <c r="S50" s="82"/>
      <c r="T50" s="81"/>
      <c r="U50" s="98">
        <v>2482056</v>
      </c>
      <c r="V50" s="81"/>
      <c r="W50" s="81"/>
      <c r="X50" s="98">
        <v>32404233</v>
      </c>
      <c r="Y50" s="81"/>
      <c r="Z50" s="81"/>
      <c r="AA50" s="81">
        <v>68208</v>
      </c>
      <c r="AB50" s="81"/>
      <c r="AC50" s="81"/>
      <c r="AD50" s="98">
        <v>7512687</v>
      </c>
      <c r="AE50" s="81"/>
      <c r="AF50" s="81"/>
      <c r="AG50" s="98">
        <v>42467184</v>
      </c>
      <c r="AH50" s="81"/>
      <c r="AI50" s="81"/>
      <c r="AJ50" s="98">
        <v>-4627297</v>
      </c>
      <c r="AK50" s="81"/>
      <c r="AL50" s="81"/>
      <c r="AM50" s="98">
        <v>-3897531</v>
      </c>
      <c r="AN50" s="81"/>
      <c r="AO50" s="81"/>
      <c r="AP50" s="98">
        <v>-8524828</v>
      </c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</row>
    <row r="51" spans="1:750">
      <c r="A51" s="100">
        <v>20900</v>
      </c>
      <c r="B51" s="24"/>
      <c r="C51" s="129" t="s">
        <v>64</v>
      </c>
      <c r="D51" s="25"/>
      <c r="E51" s="25"/>
      <c r="F51" s="97">
        <v>319128934</v>
      </c>
      <c r="G51" s="82"/>
      <c r="H51" s="82"/>
      <c r="I51" s="97">
        <v>1884091</v>
      </c>
      <c r="J51" s="82"/>
      <c r="K51" s="82"/>
      <c r="L51" s="97">
        <v>26101999</v>
      </c>
      <c r="M51" s="82"/>
      <c r="N51" s="82"/>
      <c r="O51" s="97">
        <v>29280905</v>
      </c>
      <c r="P51" s="82"/>
      <c r="Q51" s="97">
        <v>57266995</v>
      </c>
      <c r="R51" s="82"/>
      <c r="S51" s="82"/>
      <c r="T51" s="82"/>
      <c r="U51" s="97">
        <v>5940475</v>
      </c>
      <c r="V51" s="82"/>
      <c r="W51" s="82"/>
      <c r="X51" s="97">
        <v>77555267</v>
      </c>
      <c r="Y51" s="82"/>
      <c r="Z51" s="82"/>
      <c r="AA51" s="82">
        <v>163247</v>
      </c>
      <c r="AB51" s="82"/>
      <c r="AC51" s="82"/>
      <c r="AD51" s="97">
        <v>8455674</v>
      </c>
      <c r="AE51" s="82"/>
      <c r="AF51" s="82"/>
      <c r="AG51" s="97">
        <v>92114663</v>
      </c>
      <c r="AH51" s="82"/>
      <c r="AI51" s="82"/>
      <c r="AJ51" s="97">
        <v>-11074827</v>
      </c>
      <c r="AK51" s="82"/>
      <c r="AL51" s="82"/>
      <c r="AM51" s="97">
        <v>1773961</v>
      </c>
      <c r="AN51" s="82"/>
      <c r="AO51" s="82"/>
      <c r="AP51" s="97">
        <v>-9300866</v>
      </c>
    </row>
    <row r="52" spans="1:750">
      <c r="A52" s="100">
        <v>21200</v>
      </c>
      <c r="B52" s="24"/>
      <c r="C52" s="129" t="s">
        <v>65</v>
      </c>
      <c r="D52" s="25"/>
      <c r="E52" s="25"/>
      <c r="F52" s="97">
        <v>96716720</v>
      </c>
      <c r="G52" s="82"/>
      <c r="H52" s="82"/>
      <c r="I52" s="97">
        <v>571002</v>
      </c>
      <c r="J52" s="82"/>
      <c r="K52" s="82"/>
      <c r="L52" s="97">
        <v>7910595</v>
      </c>
      <c r="M52" s="82"/>
      <c r="N52" s="82"/>
      <c r="O52" s="97">
        <v>6132799</v>
      </c>
      <c r="P52" s="82"/>
      <c r="Q52" s="97">
        <v>14614396</v>
      </c>
      <c r="R52" s="82"/>
      <c r="S52" s="82"/>
      <c r="T52" s="82"/>
      <c r="U52" s="97">
        <v>1800348</v>
      </c>
      <c r="V52" s="82"/>
      <c r="W52" s="82"/>
      <c r="X52" s="97">
        <v>23504265</v>
      </c>
      <c r="Y52" s="82"/>
      <c r="Z52" s="82"/>
      <c r="AA52" s="82">
        <v>49475</v>
      </c>
      <c r="AB52" s="82"/>
      <c r="AC52" s="82"/>
      <c r="AD52" s="97">
        <v>4261228</v>
      </c>
      <c r="AE52" s="82"/>
      <c r="AF52" s="82"/>
      <c r="AG52" s="97">
        <v>29615316</v>
      </c>
      <c r="AH52" s="82"/>
      <c r="AI52" s="82"/>
      <c r="AJ52" s="97">
        <v>-3356388</v>
      </c>
      <c r="AK52" s="82"/>
      <c r="AL52" s="82"/>
      <c r="AM52" s="97">
        <v>-1362028</v>
      </c>
      <c r="AN52" s="82"/>
      <c r="AO52" s="82"/>
      <c r="AP52" s="97">
        <v>-4718416</v>
      </c>
    </row>
    <row r="53" spans="1:750">
      <c r="A53" s="100">
        <v>21300</v>
      </c>
      <c r="B53" s="24"/>
      <c r="C53" s="129" t="s">
        <v>66</v>
      </c>
      <c r="D53" s="25"/>
      <c r="E53" s="25"/>
      <c r="F53" s="97">
        <v>1183066098</v>
      </c>
      <c r="G53" s="82"/>
      <c r="H53" s="82"/>
      <c r="I53" s="97">
        <v>6984651</v>
      </c>
      <c r="J53" s="82"/>
      <c r="K53" s="82"/>
      <c r="L53" s="97">
        <v>96764621</v>
      </c>
      <c r="M53" s="82"/>
      <c r="N53" s="82"/>
      <c r="O53" s="97">
        <v>57818639</v>
      </c>
      <c r="P53" s="82"/>
      <c r="Q53" s="97">
        <v>161567911</v>
      </c>
      <c r="R53" s="82"/>
      <c r="S53" s="82"/>
      <c r="T53" s="82"/>
      <c r="U53" s="97">
        <v>22022367</v>
      </c>
      <c r="V53" s="82"/>
      <c r="W53" s="82"/>
      <c r="X53" s="97">
        <v>287510774</v>
      </c>
      <c r="Y53" s="82"/>
      <c r="Z53" s="82"/>
      <c r="AA53" s="82">
        <v>605186</v>
      </c>
      <c r="AB53" s="82"/>
      <c r="AC53" s="82"/>
      <c r="AD53" s="97">
        <v>56957290</v>
      </c>
      <c r="AE53" s="82"/>
      <c r="AF53" s="82"/>
      <c r="AG53" s="97">
        <v>367095617</v>
      </c>
      <c r="AH53" s="82"/>
      <c r="AI53" s="82"/>
      <c r="AJ53" s="97">
        <v>-41056294</v>
      </c>
      <c r="AK53" s="82"/>
      <c r="AL53" s="82"/>
      <c r="AM53" s="97">
        <v>-10145344</v>
      </c>
      <c r="AN53" s="82"/>
      <c r="AO53" s="82"/>
      <c r="AP53" s="97">
        <v>-51201638</v>
      </c>
    </row>
    <row r="54" spans="1:750" s="8" customFormat="1">
      <c r="A54" s="100">
        <v>21520</v>
      </c>
      <c r="B54" s="24"/>
      <c r="C54" s="129" t="s">
        <v>328</v>
      </c>
      <c r="D54" s="25"/>
      <c r="E54" s="25"/>
      <c r="F54" s="96">
        <v>2212739626</v>
      </c>
      <c r="G54" s="80"/>
      <c r="H54" s="80"/>
      <c r="I54" s="96">
        <v>13063694</v>
      </c>
      <c r="J54" s="80"/>
      <c r="K54" s="80"/>
      <c r="L54" s="96">
        <v>180983050</v>
      </c>
      <c r="M54" s="80"/>
      <c r="N54" s="80"/>
      <c r="O54" s="96">
        <v>164667774</v>
      </c>
      <c r="P54" s="80"/>
      <c r="Q54" s="96">
        <v>358714518</v>
      </c>
      <c r="R54" s="80"/>
      <c r="S54" s="80"/>
      <c r="T54" s="80"/>
      <c r="U54" s="96">
        <v>41189385</v>
      </c>
      <c r="V54" s="80"/>
      <c r="W54" s="80"/>
      <c r="X54" s="96">
        <v>537743820</v>
      </c>
      <c r="Y54" s="80"/>
      <c r="Z54" s="80"/>
      <c r="AA54" s="80">
        <v>1131906</v>
      </c>
      <c r="AB54" s="80"/>
      <c r="AC54" s="80"/>
      <c r="AD54" s="96">
        <v>63704209</v>
      </c>
      <c r="AE54" s="80"/>
      <c r="AF54" s="80"/>
      <c r="AG54" s="96">
        <v>643769320</v>
      </c>
      <c r="AH54" s="80"/>
      <c r="AI54" s="80"/>
      <c r="AJ54" s="96">
        <v>-76789359</v>
      </c>
      <c r="AK54" s="80"/>
      <c r="AL54" s="80"/>
      <c r="AM54" s="96">
        <v>-8175580</v>
      </c>
      <c r="AN54" s="80"/>
      <c r="AO54" s="80"/>
      <c r="AP54" s="96">
        <v>-84964939</v>
      </c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</row>
    <row r="55" spans="1:750">
      <c r="A55" s="100">
        <v>21525</v>
      </c>
      <c r="B55" s="24"/>
      <c r="C55" s="129" t="s">
        <v>67</v>
      </c>
      <c r="D55" s="25"/>
      <c r="E55" s="25"/>
      <c r="F55" s="97">
        <v>56506304</v>
      </c>
      <c r="G55" s="82"/>
      <c r="H55" s="80"/>
      <c r="I55" s="97">
        <v>333605</v>
      </c>
      <c r="J55" s="82"/>
      <c r="K55" s="80"/>
      <c r="L55" s="97">
        <v>4621729</v>
      </c>
      <c r="M55" s="82"/>
      <c r="N55" s="80"/>
      <c r="O55" s="97">
        <v>7133095</v>
      </c>
      <c r="P55" s="80"/>
      <c r="Q55" s="97">
        <v>12088429</v>
      </c>
      <c r="R55" s="80"/>
      <c r="S55" s="82"/>
      <c r="T55" s="80"/>
      <c r="U55" s="97">
        <v>1051845</v>
      </c>
      <c r="V55" s="82"/>
      <c r="W55" s="80"/>
      <c r="X55" s="97">
        <v>13732260</v>
      </c>
      <c r="Y55" s="82"/>
      <c r="Z55" s="80"/>
      <c r="AA55" s="80">
        <v>28905</v>
      </c>
      <c r="AB55" s="80"/>
      <c r="AC55" s="80"/>
      <c r="AD55" s="97">
        <v>1942767</v>
      </c>
      <c r="AE55" s="82"/>
      <c r="AF55" s="80"/>
      <c r="AG55" s="97">
        <v>16755777</v>
      </c>
      <c r="AH55" s="82"/>
      <c r="AI55" s="80"/>
      <c r="AJ55" s="97">
        <v>-1960956</v>
      </c>
      <c r="AK55" s="82"/>
      <c r="AL55" s="80"/>
      <c r="AM55" s="97">
        <v>276299</v>
      </c>
      <c r="AN55" s="82"/>
      <c r="AO55" s="80"/>
      <c r="AP55" s="97">
        <v>-1684657</v>
      </c>
    </row>
    <row r="56" spans="1:750">
      <c r="A56" s="100">
        <v>21525.200000000001</v>
      </c>
      <c r="B56" s="24"/>
      <c r="C56" s="129" t="s">
        <v>68</v>
      </c>
      <c r="D56" s="25"/>
      <c r="E56" s="25"/>
      <c r="F56" s="97">
        <v>4919144</v>
      </c>
      <c r="G56" s="82"/>
      <c r="H56" s="82"/>
      <c r="I56" s="97">
        <v>29042</v>
      </c>
      <c r="J56" s="82"/>
      <c r="K56" s="82"/>
      <c r="L56" s="97">
        <v>402344</v>
      </c>
      <c r="M56" s="82"/>
      <c r="N56" s="82"/>
      <c r="O56" s="97">
        <v>1585128</v>
      </c>
      <c r="P56" s="82"/>
      <c r="Q56" s="97">
        <v>2016514</v>
      </c>
      <c r="R56" s="82"/>
      <c r="S56" s="82"/>
      <c r="T56" s="82"/>
      <c r="U56" s="97">
        <v>91568</v>
      </c>
      <c r="V56" s="82"/>
      <c r="W56" s="82"/>
      <c r="X56" s="97">
        <v>1195459</v>
      </c>
      <c r="Y56" s="82"/>
      <c r="Z56" s="82"/>
      <c r="AA56" s="82">
        <v>2516</v>
      </c>
      <c r="AB56" s="82"/>
      <c r="AC56" s="82"/>
      <c r="AD56" s="97">
        <v>66525</v>
      </c>
      <c r="AE56" s="82"/>
      <c r="AF56" s="82"/>
      <c r="AG56" s="97">
        <v>1356068</v>
      </c>
      <c r="AH56" s="82"/>
      <c r="AI56" s="82"/>
      <c r="AJ56" s="97">
        <v>-170711</v>
      </c>
      <c r="AK56" s="82"/>
      <c r="AL56" s="82"/>
      <c r="AM56" s="97">
        <v>617657</v>
      </c>
      <c r="AN56" s="82"/>
      <c r="AO56" s="82"/>
      <c r="AP56" s="97">
        <v>446946</v>
      </c>
    </row>
    <row r="57" spans="1:750" s="22" customFormat="1">
      <c r="A57" s="20">
        <v>21550</v>
      </c>
      <c r="B57" s="20"/>
      <c r="C57" s="75" t="s">
        <v>69</v>
      </c>
      <c r="D57" s="21"/>
      <c r="E57" s="21"/>
      <c r="F57" s="99">
        <v>1397152283</v>
      </c>
      <c r="G57" s="79"/>
      <c r="H57" s="79"/>
      <c r="I57" s="99">
        <v>8248585</v>
      </c>
      <c r="J57" s="79"/>
      <c r="K57" s="79"/>
      <c r="L57" s="99">
        <v>114275027</v>
      </c>
      <c r="M57" s="79"/>
      <c r="N57" s="79"/>
      <c r="O57" s="99">
        <v>157628163</v>
      </c>
      <c r="P57" s="79"/>
      <c r="Q57" s="99">
        <v>280151775</v>
      </c>
      <c r="R57" s="79"/>
      <c r="S57" s="80"/>
      <c r="T57" s="79"/>
      <c r="U57" s="99">
        <v>26007508</v>
      </c>
      <c r="V57" s="79"/>
      <c r="W57" s="79"/>
      <c r="X57" s="99">
        <v>339538370</v>
      </c>
      <c r="Y57" s="79"/>
      <c r="Z57" s="79"/>
      <c r="AA57" s="79">
        <v>714700</v>
      </c>
      <c r="AB57" s="79"/>
      <c r="AC57" s="79"/>
      <c r="AD57" s="99">
        <v>4027677</v>
      </c>
      <c r="AE57" s="79"/>
      <c r="AF57" s="79"/>
      <c r="AG57" s="99">
        <v>370288255</v>
      </c>
      <c r="AH57" s="79"/>
      <c r="AI57" s="79"/>
      <c r="AJ57" s="99">
        <v>-48485790</v>
      </c>
      <c r="AK57" s="79"/>
      <c r="AL57" s="79"/>
      <c r="AM57" s="99">
        <v>40092215</v>
      </c>
      <c r="AN57" s="79"/>
      <c r="AO57" s="79"/>
      <c r="AP57" s="99">
        <v>-8393575</v>
      </c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</row>
    <row r="58" spans="1:750" s="23" customFormat="1">
      <c r="A58" s="20">
        <v>21570</v>
      </c>
      <c r="B58" s="20"/>
      <c r="C58" s="75" t="s">
        <v>70</v>
      </c>
      <c r="D58" s="21"/>
      <c r="E58" s="21"/>
      <c r="F58" s="98">
        <v>5942061</v>
      </c>
      <c r="G58" s="81"/>
      <c r="H58" s="81"/>
      <c r="I58" s="98">
        <v>35081</v>
      </c>
      <c r="J58" s="81"/>
      <c r="K58" s="81"/>
      <c r="L58" s="98">
        <v>486009</v>
      </c>
      <c r="M58" s="81"/>
      <c r="N58" s="81"/>
      <c r="O58" s="98">
        <v>823192</v>
      </c>
      <c r="P58" s="81"/>
      <c r="Q58" s="98">
        <v>1344282</v>
      </c>
      <c r="R58" s="81"/>
      <c r="S58" s="82"/>
      <c r="T58" s="81"/>
      <c r="U58" s="98">
        <v>110609</v>
      </c>
      <c r="V58" s="81"/>
      <c r="W58" s="81"/>
      <c r="X58" s="98">
        <v>1444050</v>
      </c>
      <c r="Y58" s="81"/>
      <c r="Z58" s="81"/>
      <c r="AA58" s="81">
        <v>3040</v>
      </c>
      <c r="AB58" s="81"/>
      <c r="AC58" s="81"/>
      <c r="AD58" s="98">
        <v>13640</v>
      </c>
      <c r="AE58" s="81"/>
      <c r="AF58" s="81"/>
      <c r="AG58" s="98">
        <v>1571339</v>
      </c>
      <c r="AH58" s="81"/>
      <c r="AI58" s="81"/>
      <c r="AJ58" s="98">
        <v>-206209</v>
      </c>
      <c r="AK58" s="81"/>
      <c r="AL58" s="81"/>
      <c r="AM58" s="98">
        <v>263297</v>
      </c>
      <c r="AN58" s="81"/>
      <c r="AO58" s="81"/>
      <c r="AP58" s="98">
        <v>57088</v>
      </c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</row>
    <row r="59" spans="1:750" s="23" customFormat="1">
      <c r="A59" s="20">
        <v>21800</v>
      </c>
      <c r="B59" s="20"/>
      <c r="C59" s="75" t="s">
        <v>71</v>
      </c>
      <c r="D59" s="21"/>
      <c r="E59" s="21"/>
      <c r="F59" s="98">
        <v>181718927</v>
      </c>
      <c r="G59" s="81"/>
      <c r="H59" s="81"/>
      <c r="I59" s="98">
        <v>1072842</v>
      </c>
      <c r="J59" s="81"/>
      <c r="K59" s="81"/>
      <c r="L59" s="98">
        <v>14863044</v>
      </c>
      <c r="M59" s="81"/>
      <c r="N59" s="81"/>
      <c r="O59" s="98">
        <v>12111773</v>
      </c>
      <c r="P59" s="81"/>
      <c r="Q59" s="98">
        <v>28047659</v>
      </c>
      <c r="R59" s="81"/>
      <c r="S59" s="82"/>
      <c r="T59" s="81"/>
      <c r="U59" s="98">
        <v>3382635</v>
      </c>
      <c r="V59" s="81"/>
      <c r="W59" s="81"/>
      <c r="X59" s="98">
        <v>44161649</v>
      </c>
      <c r="Y59" s="81"/>
      <c r="Z59" s="81"/>
      <c r="AA59" s="81">
        <v>92957</v>
      </c>
      <c r="AB59" s="81"/>
      <c r="AC59" s="81"/>
      <c r="AD59" s="98">
        <v>4711517</v>
      </c>
      <c r="AE59" s="81"/>
      <c r="AF59" s="81"/>
      <c r="AG59" s="98">
        <v>52348758</v>
      </c>
      <c r="AH59" s="81"/>
      <c r="AI59" s="81"/>
      <c r="AJ59" s="98">
        <v>-6306247</v>
      </c>
      <c r="AK59" s="81"/>
      <c r="AL59" s="81"/>
      <c r="AM59" s="98">
        <v>34485</v>
      </c>
      <c r="AN59" s="81"/>
      <c r="AO59" s="81"/>
      <c r="AP59" s="98">
        <v>-6271762</v>
      </c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</row>
    <row r="60" spans="1:750" s="23" customFormat="1">
      <c r="A60" s="20">
        <v>21900</v>
      </c>
      <c r="B60" s="20"/>
      <c r="C60" s="75" t="s">
        <v>72</v>
      </c>
      <c r="D60" s="21"/>
      <c r="E60" s="21"/>
      <c r="F60" s="98">
        <v>85094361</v>
      </c>
      <c r="G60" s="81"/>
      <c r="H60" s="81"/>
      <c r="I60" s="98">
        <v>502385</v>
      </c>
      <c r="J60" s="81"/>
      <c r="K60" s="81"/>
      <c r="L60" s="98">
        <v>6959986</v>
      </c>
      <c r="M60" s="81"/>
      <c r="N60" s="81"/>
      <c r="O60" s="98">
        <v>1637652</v>
      </c>
      <c r="P60" s="81"/>
      <c r="Q60" s="98">
        <v>9100023</v>
      </c>
      <c r="R60" s="81"/>
      <c r="S60" s="82"/>
      <c r="T60" s="81"/>
      <c r="U60" s="98">
        <v>1584002</v>
      </c>
      <c r="V60" s="81"/>
      <c r="W60" s="81"/>
      <c r="X60" s="98">
        <v>20679779</v>
      </c>
      <c r="Y60" s="81"/>
      <c r="Z60" s="81"/>
      <c r="AA60" s="81">
        <v>43529</v>
      </c>
      <c r="AB60" s="81"/>
      <c r="AC60" s="81"/>
      <c r="AD60" s="98">
        <v>11722251</v>
      </c>
      <c r="AE60" s="81"/>
      <c r="AF60" s="81"/>
      <c r="AG60" s="98">
        <v>34029561</v>
      </c>
      <c r="AH60" s="81"/>
      <c r="AI60" s="81"/>
      <c r="AJ60" s="98">
        <v>-2953054</v>
      </c>
      <c r="AK60" s="81"/>
      <c r="AL60" s="81"/>
      <c r="AM60" s="98">
        <v>-4145056</v>
      </c>
      <c r="AN60" s="81"/>
      <c r="AO60" s="81"/>
      <c r="AP60" s="98">
        <v>-7098110</v>
      </c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</row>
    <row r="61" spans="1:750" s="23" customFormat="1">
      <c r="A61" s="20">
        <v>22000</v>
      </c>
      <c r="B61" s="20"/>
      <c r="C61" s="75" t="s">
        <v>73</v>
      </c>
      <c r="D61" s="21"/>
      <c r="E61" s="21"/>
      <c r="F61" s="98">
        <v>92361652</v>
      </c>
      <c r="G61" s="81"/>
      <c r="H61" s="81"/>
      <c r="I61" s="98">
        <v>545290</v>
      </c>
      <c r="J61" s="81"/>
      <c r="K61" s="81"/>
      <c r="L61" s="98">
        <v>7554388</v>
      </c>
      <c r="M61" s="81"/>
      <c r="N61" s="81"/>
      <c r="O61" s="98">
        <v>5887873</v>
      </c>
      <c r="P61" s="81"/>
      <c r="Q61" s="98">
        <v>13987551</v>
      </c>
      <c r="R61" s="81"/>
      <c r="S61" s="82"/>
      <c r="T61" s="81"/>
      <c r="U61" s="98">
        <v>1719280</v>
      </c>
      <c r="V61" s="81"/>
      <c r="W61" s="81"/>
      <c r="X61" s="98">
        <v>22445889</v>
      </c>
      <c r="Y61" s="81"/>
      <c r="Z61" s="81"/>
      <c r="AA61" s="81">
        <v>47247</v>
      </c>
      <c r="AB61" s="81"/>
      <c r="AC61" s="81"/>
      <c r="AD61" s="98">
        <v>7916103</v>
      </c>
      <c r="AE61" s="81"/>
      <c r="AF61" s="81"/>
      <c r="AG61" s="98">
        <v>32128519</v>
      </c>
      <c r="AH61" s="81"/>
      <c r="AI61" s="81"/>
      <c r="AJ61" s="98">
        <v>-3205256</v>
      </c>
      <c r="AK61" s="81"/>
      <c r="AL61" s="81"/>
      <c r="AM61" s="98">
        <v>-1937531</v>
      </c>
      <c r="AN61" s="81"/>
      <c r="AO61" s="81"/>
      <c r="AP61" s="98">
        <v>-5142787</v>
      </c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</row>
    <row r="62" spans="1:750" s="23" customFormat="1">
      <c r="A62" s="20">
        <v>23000</v>
      </c>
      <c r="B62" s="20"/>
      <c r="C62" s="75" t="s">
        <v>74</v>
      </c>
      <c r="D62" s="21"/>
      <c r="E62" s="21"/>
      <c r="F62" s="98">
        <v>73543501</v>
      </c>
      <c r="G62" s="81"/>
      <c r="H62" s="81"/>
      <c r="I62" s="98">
        <v>434190</v>
      </c>
      <c r="J62" s="81"/>
      <c r="K62" s="81"/>
      <c r="L62" s="98">
        <v>6015225</v>
      </c>
      <c r="M62" s="81"/>
      <c r="N62" s="81"/>
      <c r="O62" s="98">
        <v>2067774</v>
      </c>
      <c r="P62" s="81"/>
      <c r="Q62" s="98">
        <v>8517189</v>
      </c>
      <c r="R62" s="81"/>
      <c r="S62" s="82"/>
      <c r="T62" s="81"/>
      <c r="U62" s="98">
        <v>1368987</v>
      </c>
      <c r="V62" s="81"/>
      <c r="W62" s="81"/>
      <c r="X62" s="98">
        <v>17872669</v>
      </c>
      <c r="Y62" s="81"/>
      <c r="Z62" s="81"/>
      <c r="AA62" s="81">
        <v>37620</v>
      </c>
      <c r="AB62" s="81"/>
      <c r="AC62" s="81"/>
      <c r="AD62" s="98">
        <v>5093789</v>
      </c>
      <c r="AE62" s="81"/>
      <c r="AF62" s="81"/>
      <c r="AG62" s="98">
        <v>24373065</v>
      </c>
      <c r="AH62" s="81"/>
      <c r="AI62" s="81"/>
      <c r="AJ62" s="98">
        <v>-2552201</v>
      </c>
      <c r="AK62" s="81"/>
      <c r="AL62" s="81"/>
      <c r="AM62" s="98">
        <v>-1166598</v>
      </c>
      <c r="AN62" s="81"/>
      <c r="AO62" s="81"/>
      <c r="AP62" s="98">
        <v>-3718799</v>
      </c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</row>
    <row r="63" spans="1:750">
      <c r="A63" s="100">
        <v>23100</v>
      </c>
      <c r="B63" s="24"/>
      <c r="C63" s="129" t="s">
        <v>75</v>
      </c>
      <c r="D63" s="25"/>
      <c r="E63" s="25"/>
      <c r="F63" s="97">
        <v>479780356</v>
      </c>
      <c r="G63" s="82"/>
      <c r="H63" s="82"/>
      <c r="I63" s="97">
        <v>2832554</v>
      </c>
      <c r="J63" s="82"/>
      <c r="K63" s="82"/>
      <c r="L63" s="97">
        <v>39241902</v>
      </c>
      <c r="M63" s="82"/>
      <c r="N63" s="82"/>
      <c r="O63" s="97">
        <v>32224555</v>
      </c>
      <c r="P63" s="82"/>
      <c r="Q63" s="97">
        <v>74299011</v>
      </c>
      <c r="R63" s="82"/>
      <c r="S63" s="82"/>
      <c r="T63" s="82"/>
      <c r="U63" s="97">
        <v>8930946</v>
      </c>
      <c r="V63" s="82"/>
      <c r="W63" s="82"/>
      <c r="X63" s="97">
        <v>116597054</v>
      </c>
      <c r="Y63" s="82"/>
      <c r="Z63" s="82"/>
      <c r="AA63" s="82">
        <v>245427</v>
      </c>
      <c r="AB63" s="82"/>
      <c r="AC63" s="82"/>
      <c r="AD63" s="97">
        <v>7273462</v>
      </c>
      <c r="AE63" s="82"/>
      <c r="AF63" s="82"/>
      <c r="AG63" s="97">
        <v>133046889</v>
      </c>
      <c r="AH63" s="82"/>
      <c r="AI63" s="82"/>
      <c r="AJ63" s="97">
        <v>-16649961</v>
      </c>
      <c r="AK63" s="82"/>
      <c r="AL63" s="82"/>
      <c r="AM63" s="97">
        <v>5358396</v>
      </c>
      <c r="AN63" s="82"/>
      <c r="AO63" s="82"/>
      <c r="AP63" s="97">
        <v>-11291565</v>
      </c>
    </row>
    <row r="64" spans="1:750">
      <c r="A64" s="100">
        <v>23200</v>
      </c>
      <c r="B64" s="24"/>
      <c r="C64" s="129" t="s">
        <v>76</v>
      </c>
      <c r="D64" s="25"/>
      <c r="E64" s="25"/>
      <c r="F64" s="97">
        <v>264070324</v>
      </c>
      <c r="G64" s="82"/>
      <c r="H64" s="82"/>
      <c r="I64" s="97">
        <v>1559033</v>
      </c>
      <c r="J64" s="82"/>
      <c r="K64" s="82"/>
      <c r="L64" s="97">
        <v>21598679</v>
      </c>
      <c r="M64" s="82"/>
      <c r="N64" s="82"/>
      <c r="O64" s="97">
        <v>33602174</v>
      </c>
      <c r="P64" s="82"/>
      <c r="Q64" s="97">
        <v>56759886</v>
      </c>
      <c r="R64" s="82"/>
      <c r="S64" s="82"/>
      <c r="T64" s="82"/>
      <c r="U64" s="97">
        <v>4915578</v>
      </c>
      <c r="V64" s="82"/>
      <c r="W64" s="82"/>
      <c r="X64" s="97">
        <v>64174828</v>
      </c>
      <c r="Y64" s="82"/>
      <c r="Z64" s="82"/>
      <c r="AA64" s="82">
        <v>135083</v>
      </c>
      <c r="AB64" s="82"/>
      <c r="AC64" s="82"/>
      <c r="AD64" s="97">
        <v>5600256</v>
      </c>
      <c r="AE64" s="82"/>
      <c r="AF64" s="82"/>
      <c r="AG64" s="97">
        <v>74825745</v>
      </c>
      <c r="AH64" s="82"/>
      <c r="AI64" s="82"/>
      <c r="AJ64" s="97">
        <v>-9164110</v>
      </c>
      <c r="AK64" s="82"/>
      <c r="AL64" s="82"/>
      <c r="AM64" s="97">
        <v>5192820</v>
      </c>
      <c r="AN64" s="82"/>
      <c r="AO64" s="82"/>
      <c r="AP64" s="97">
        <v>-3971290</v>
      </c>
    </row>
    <row r="65" spans="1:750">
      <c r="A65" s="100">
        <v>30000</v>
      </c>
      <c r="B65" s="24"/>
      <c r="C65" s="129" t="s">
        <v>77</v>
      </c>
      <c r="D65" s="25"/>
      <c r="E65" s="25"/>
      <c r="F65" s="97">
        <v>21750888</v>
      </c>
      <c r="G65" s="82"/>
      <c r="H65" s="82"/>
      <c r="I65" s="97">
        <v>128414</v>
      </c>
      <c r="J65" s="82"/>
      <c r="K65" s="82"/>
      <c r="L65" s="97">
        <v>1779035</v>
      </c>
      <c r="M65" s="82"/>
      <c r="N65" s="82"/>
      <c r="O65" s="97">
        <v>200407</v>
      </c>
      <c r="P65" s="82"/>
      <c r="Q65" s="97">
        <v>2107856</v>
      </c>
      <c r="R65" s="82"/>
      <c r="S65" s="82"/>
      <c r="T65" s="82"/>
      <c r="U65" s="97">
        <v>404885</v>
      </c>
      <c r="V65" s="82"/>
      <c r="W65" s="82"/>
      <c r="X65" s="97">
        <v>5285939</v>
      </c>
      <c r="Y65" s="82"/>
      <c r="Z65" s="82"/>
      <c r="AA65" s="82">
        <v>11126</v>
      </c>
      <c r="AB65" s="82"/>
      <c r="AC65" s="82"/>
      <c r="AD65" s="97">
        <v>4758033</v>
      </c>
      <c r="AE65" s="82"/>
      <c r="AF65" s="82"/>
      <c r="AG65" s="97">
        <v>10459983</v>
      </c>
      <c r="AH65" s="82"/>
      <c r="AI65" s="82"/>
      <c r="AJ65" s="97">
        <v>-754827</v>
      </c>
      <c r="AK65" s="82"/>
      <c r="AL65" s="82"/>
      <c r="AM65" s="97">
        <v>-1195141</v>
      </c>
      <c r="AN65" s="82"/>
      <c r="AO65" s="82"/>
      <c r="AP65" s="97">
        <v>-1949968</v>
      </c>
    </row>
    <row r="66" spans="1:750" s="8" customFormat="1">
      <c r="A66" s="100">
        <v>30100</v>
      </c>
      <c r="B66" s="24"/>
      <c r="C66" s="129" t="s">
        <v>78</v>
      </c>
      <c r="D66" s="25"/>
      <c r="E66" s="25"/>
      <c r="F66" s="96">
        <v>222393016</v>
      </c>
      <c r="G66" s="80"/>
      <c r="H66" s="80"/>
      <c r="I66" s="96">
        <v>1312976</v>
      </c>
      <c r="J66" s="80"/>
      <c r="K66" s="80"/>
      <c r="L66" s="96">
        <v>18189834</v>
      </c>
      <c r="M66" s="80"/>
      <c r="N66" s="80"/>
      <c r="O66" s="96">
        <v>1109498</v>
      </c>
      <c r="P66" s="80"/>
      <c r="Q66" s="96">
        <v>20612308</v>
      </c>
      <c r="R66" s="80"/>
      <c r="S66" s="80"/>
      <c r="T66" s="80"/>
      <c r="U66" s="96">
        <v>4139769</v>
      </c>
      <c r="V66" s="80"/>
      <c r="W66" s="80"/>
      <c r="X66" s="96">
        <v>54046336</v>
      </c>
      <c r="Y66" s="80"/>
      <c r="Z66" s="80"/>
      <c r="AA66" s="80">
        <v>113763</v>
      </c>
      <c r="AB66" s="80"/>
      <c r="AC66" s="80"/>
      <c r="AD66" s="96">
        <v>15454697</v>
      </c>
      <c r="AE66" s="80"/>
      <c r="AF66" s="80"/>
      <c r="AG66" s="96">
        <v>73754565</v>
      </c>
      <c r="AH66" s="80"/>
      <c r="AI66" s="80"/>
      <c r="AJ66" s="96">
        <v>-7717771</v>
      </c>
      <c r="AK66" s="80"/>
      <c r="AL66" s="80"/>
      <c r="AM66" s="96">
        <v>-4193631</v>
      </c>
      <c r="AN66" s="80"/>
      <c r="AO66" s="80"/>
      <c r="AP66" s="96">
        <v>-11911402</v>
      </c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</row>
    <row r="67" spans="1:750">
      <c r="A67" s="100">
        <v>30102</v>
      </c>
      <c r="B67" s="24"/>
      <c r="C67" s="129" t="s">
        <v>79</v>
      </c>
      <c r="D67" s="25"/>
      <c r="E67" s="25"/>
      <c r="F67" s="97">
        <v>4721408</v>
      </c>
      <c r="G67" s="82"/>
      <c r="H67" s="80"/>
      <c r="I67" s="97">
        <v>27875</v>
      </c>
      <c r="J67" s="82"/>
      <c r="K67" s="80"/>
      <c r="L67" s="97">
        <v>386171</v>
      </c>
      <c r="M67" s="82"/>
      <c r="N67" s="80"/>
      <c r="O67" s="97">
        <v>115853</v>
      </c>
      <c r="P67" s="80"/>
      <c r="Q67" s="97">
        <v>529899</v>
      </c>
      <c r="R67" s="80"/>
      <c r="S67" s="82"/>
      <c r="T67" s="80"/>
      <c r="U67" s="97">
        <v>87887</v>
      </c>
      <c r="V67" s="82"/>
      <c r="W67" s="80"/>
      <c r="X67" s="97">
        <v>1147405</v>
      </c>
      <c r="Y67" s="82"/>
      <c r="Z67" s="80"/>
      <c r="AA67" s="80">
        <v>2415</v>
      </c>
      <c r="AB67" s="80"/>
      <c r="AC67" s="80"/>
      <c r="AD67" s="97">
        <v>8160</v>
      </c>
      <c r="AE67" s="82"/>
      <c r="AF67" s="80"/>
      <c r="AG67" s="97">
        <v>1245867</v>
      </c>
      <c r="AH67" s="82"/>
      <c r="AI67" s="80"/>
      <c r="AJ67" s="97">
        <v>-163849</v>
      </c>
      <c r="AK67" s="82"/>
      <c r="AL67" s="80"/>
      <c r="AM67" s="97">
        <v>40211</v>
      </c>
      <c r="AN67" s="82"/>
      <c r="AO67" s="80"/>
      <c r="AP67" s="97">
        <v>-123638</v>
      </c>
    </row>
    <row r="68" spans="1:750">
      <c r="A68" s="100">
        <v>30103</v>
      </c>
      <c r="B68" s="24"/>
      <c r="C68" s="129" t="s">
        <v>80</v>
      </c>
      <c r="D68" s="25"/>
      <c r="E68" s="25"/>
      <c r="F68" s="97">
        <v>6280602</v>
      </c>
      <c r="G68" s="82"/>
      <c r="H68" s="82"/>
      <c r="I68" s="97">
        <v>37080</v>
      </c>
      <c r="J68" s="82"/>
      <c r="K68" s="82"/>
      <c r="L68" s="97">
        <v>513699</v>
      </c>
      <c r="M68" s="82"/>
      <c r="N68" s="82"/>
      <c r="O68" s="97">
        <v>962409</v>
      </c>
      <c r="P68" s="82"/>
      <c r="Q68" s="97">
        <v>1513188</v>
      </c>
      <c r="R68" s="82"/>
      <c r="S68" s="82"/>
      <c r="T68" s="82"/>
      <c r="U68" s="97">
        <v>116911</v>
      </c>
      <c r="V68" s="82"/>
      <c r="W68" s="82"/>
      <c r="X68" s="97">
        <v>1526323</v>
      </c>
      <c r="Y68" s="82"/>
      <c r="Z68" s="82"/>
      <c r="AA68" s="82">
        <v>3213</v>
      </c>
      <c r="AB68" s="82"/>
      <c r="AC68" s="82"/>
      <c r="AD68" s="97">
        <v>621169</v>
      </c>
      <c r="AE68" s="82"/>
      <c r="AF68" s="82"/>
      <c r="AG68" s="97">
        <v>2267616</v>
      </c>
      <c r="AH68" s="82"/>
      <c r="AI68" s="82"/>
      <c r="AJ68" s="97">
        <v>-217956</v>
      </c>
      <c r="AK68" s="82"/>
      <c r="AL68" s="82"/>
      <c r="AM68" s="97">
        <v>253863</v>
      </c>
      <c r="AN68" s="82"/>
      <c r="AO68" s="82"/>
      <c r="AP68" s="97">
        <v>35907</v>
      </c>
    </row>
    <row r="69" spans="1:750" s="22" customFormat="1">
      <c r="A69" s="20">
        <v>30104</v>
      </c>
      <c r="B69" s="20"/>
      <c r="C69" s="75" t="s">
        <v>81</v>
      </c>
      <c r="D69" s="21"/>
      <c r="E69" s="21"/>
      <c r="F69" s="99">
        <v>3300657</v>
      </c>
      <c r="G69" s="79"/>
      <c r="H69" s="79"/>
      <c r="I69" s="99">
        <v>19487</v>
      </c>
      <c r="J69" s="79"/>
      <c r="K69" s="79"/>
      <c r="L69" s="99">
        <v>269965</v>
      </c>
      <c r="M69" s="79"/>
      <c r="N69" s="79"/>
      <c r="O69" s="99">
        <v>361542</v>
      </c>
      <c r="P69" s="79"/>
      <c r="Q69" s="99">
        <v>650994</v>
      </c>
      <c r="R69" s="79"/>
      <c r="S69" s="80"/>
      <c r="T69" s="79"/>
      <c r="U69" s="99">
        <v>61441</v>
      </c>
      <c r="V69" s="79"/>
      <c r="W69" s="79"/>
      <c r="X69" s="99">
        <v>802131</v>
      </c>
      <c r="Y69" s="79"/>
      <c r="Z69" s="79"/>
      <c r="AA69" s="79">
        <v>1688</v>
      </c>
      <c r="AB69" s="79"/>
      <c r="AC69" s="79"/>
      <c r="AD69" s="99">
        <v>587629</v>
      </c>
      <c r="AE69" s="79"/>
      <c r="AF69" s="79"/>
      <c r="AG69" s="99">
        <v>1452889</v>
      </c>
      <c r="AH69" s="79"/>
      <c r="AI69" s="79"/>
      <c r="AJ69" s="99">
        <v>-114543</v>
      </c>
      <c r="AK69" s="79"/>
      <c r="AL69" s="79"/>
      <c r="AM69" s="99">
        <v>-13384</v>
      </c>
      <c r="AN69" s="79"/>
      <c r="AO69" s="79"/>
      <c r="AP69" s="99">
        <v>-127927</v>
      </c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</row>
    <row r="70" spans="1:750" s="23" customFormat="1">
      <c r="A70" s="20">
        <v>30105</v>
      </c>
      <c r="B70" s="20"/>
      <c r="C70" s="75" t="s">
        <v>82</v>
      </c>
      <c r="D70" s="21"/>
      <c r="E70" s="21"/>
      <c r="F70" s="98">
        <v>21469649</v>
      </c>
      <c r="G70" s="81"/>
      <c r="H70" s="81"/>
      <c r="I70" s="98">
        <v>126754</v>
      </c>
      <c r="J70" s="81"/>
      <c r="K70" s="81"/>
      <c r="L70" s="98">
        <v>1756032</v>
      </c>
      <c r="M70" s="81"/>
      <c r="N70" s="81"/>
      <c r="O70" s="98">
        <v>1139415</v>
      </c>
      <c r="P70" s="81"/>
      <c r="Q70" s="98">
        <v>3022201</v>
      </c>
      <c r="R70" s="81"/>
      <c r="S70" s="82"/>
      <c r="T70" s="81"/>
      <c r="U70" s="98">
        <v>399650</v>
      </c>
      <c r="V70" s="81"/>
      <c r="W70" s="81"/>
      <c r="X70" s="98">
        <v>5217591</v>
      </c>
      <c r="Y70" s="81"/>
      <c r="Z70" s="81"/>
      <c r="AA70" s="81">
        <v>10983</v>
      </c>
      <c r="AB70" s="81"/>
      <c r="AC70" s="81"/>
      <c r="AD70" s="98">
        <v>2192104</v>
      </c>
      <c r="AE70" s="81"/>
      <c r="AF70" s="81"/>
      <c r="AG70" s="98">
        <v>7820328</v>
      </c>
      <c r="AH70" s="81"/>
      <c r="AI70" s="81"/>
      <c r="AJ70" s="98">
        <v>-745068</v>
      </c>
      <c r="AK70" s="81"/>
      <c r="AL70" s="81"/>
      <c r="AM70" s="98">
        <v>-61537</v>
      </c>
      <c r="AN70" s="81"/>
      <c r="AO70" s="81"/>
      <c r="AP70" s="98">
        <v>-806605</v>
      </c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</row>
    <row r="71" spans="1:750" s="23" customFormat="1">
      <c r="A71" s="20">
        <v>30200</v>
      </c>
      <c r="B71" s="20"/>
      <c r="C71" s="75" t="s">
        <v>83</v>
      </c>
      <c r="D71" s="21"/>
      <c r="E71" s="21"/>
      <c r="F71" s="98">
        <v>49212595</v>
      </c>
      <c r="G71" s="81"/>
      <c r="H71" s="81"/>
      <c r="I71" s="98">
        <v>290544</v>
      </c>
      <c r="J71" s="81"/>
      <c r="K71" s="81"/>
      <c r="L71" s="98">
        <v>4025167</v>
      </c>
      <c r="M71" s="81"/>
      <c r="N71" s="81"/>
      <c r="O71" s="98">
        <v>711781</v>
      </c>
      <c r="P71" s="81"/>
      <c r="Q71" s="98">
        <v>5027492</v>
      </c>
      <c r="R71" s="81"/>
      <c r="S71" s="82"/>
      <c r="T71" s="81"/>
      <c r="U71" s="98">
        <v>916075</v>
      </c>
      <c r="V71" s="81"/>
      <c r="W71" s="81"/>
      <c r="X71" s="98">
        <v>11959730</v>
      </c>
      <c r="Y71" s="81"/>
      <c r="Z71" s="81"/>
      <c r="AA71" s="81">
        <v>25174</v>
      </c>
      <c r="AB71" s="81"/>
      <c r="AC71" s="81"/>
      <c r="AD71" s="98">
        <v>5189710</v>
      </c>
      <c r="AE71" s="81"/>
      <c r="AF71" s="81"/>
      <c r="AG71" s="98">
        <v>18090689</v>
      </c>
      <c r="AH71" s="81"/>
      <c r="AI71" s="81"/>
      <c r="AJ71" s="98">
        <v>-1707840</v>
      </c>
      <c r="AK71" s="81"/>
      <c r="AL71" s="81"/>
      <c r="AM71" s="98">
        <v>-741369</v>
      </c>
      <c r="AN71" s="81"/>
      <c r="AO71" s="81"/>
      <c r="AP71" s="98">
        <v>-2449209</v>
      </c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</row>
    <row r="72" spans="1:750" s="23" customFormat="1">
      <c r="A72" s="20">
        <v>30300</v>
      </c>
      <c r="B72" s="20"/>
      <c r="C72" s="75" t="s">
        <v>84</v>
      </c>
      <c r="D72" s="21"/>
      <c r="E72" s="21"/>
      <c r="F72" s="98">
        <v>15959854</v>
      </c>
      <c r="G72" s="81"/>
      <c r="H72" s="81"/>
      <c r="I72" s="98">
        <v>94225</v>
      </c>
      <c r="J72" s="81"/>
      <c r="K72" s="81"/>
      <c r="L72" s="98">
        <v>1305379</v>
      </c>
      <c r="M72" s="81"/>
      <c r="N72" s="81"/>
      <c r="O72" s="98">
        <v>0</v>
      </c>
      <c r="P72" s="81"/>
      <c r="Q72" s="98">
        <v>1399604</v>
      </c>
      <c r="R72" s="81"/>
      <c r="S72" s="82"/>
      <c r="T72" s="81"/>
      <c r="U72" s="98">
        <v>297087</v>
      </c>
      <c r="V72" s="81"/>
      <c r="W72" s="81"/>
      <c r="X72" s="98">
        <v>3878591</v>
      </c>
      <c r="Y72" s="81"/>
      <c r="Z72" s="81"/>
      <c r="AA72" s="81">
        <v>8164</v>
      </c>
      <c r="AB72" s="81"/>
      <c r="AC72" s="81"/>
      <c r="AD72" s="98">
        <v>1449255</v>
      </c>
      <c r="AE72" s="81"/>
      <c r="AF72" s="81"/>
      <c r="AG72" s="98">
        <v>5633097</v>
      </c>
      <c r="AH72" s="81"/>
      <c r="AI72" s="81"/>
      <c r="AJ72" s="98">
        <v>-553859</v>
      </c>
      <c r="AK72" s="81"/>
      <c r="AL72" s="81"/>
      <c r="AM72" s="98">
        <v>-462512</v>
      </c>
      <c r="AN72" s="81"/>
      <c r="AO72" s="81"/>
      <c r="AP72" s="98">
        <v>-1016371</v>
      </c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</row>
    <row r="73" spans="1:750" s="23" customFormat="1">
      <c r="A73" s="20">
        <v>30400</v>
      </c>
      <c r="B73" s="20"/>
      <c r="C73" s="75" t="s">
        <v>85</v>
      </c>
      <c r="D73" s="21"/>
      <c r="E73" s="21"/>
      <c r="F73" s="98">
        <v>30091764</v>
      </c>
      <c r="G73" s="81"/>
      <c r="H73" s="81"/>
      <c r="I73" s="98">
        <v>177657</v>
      </c>
      <c r="J73" s="81"/>
      <c r="K73" s="81"/>
      <c r="L73" s="98">
        <v>2461247</v>
      </c>
      <c r="M73" s="81"/>
      <c r="N73" s="81"/>
      <c r="O73" s="98">
        <v>343279</v>
      </c>
      <c r="P73" s="81"/>
      <c r="Q73" s="98">
        <v>2982183</v>
      </c>
      <c r="R73" s="81"/>
      <c r="S73" s="82"/>
      <c r="T73" s="81"/>
      <c r="U73" s="98">
        <v>560148</v>
      </c>
      <c r="V73" s="81"/>
      <c r="W73" s="81"/>
      <c r="X73" s="98">
        <v>7312953</v>
      </c>
      <c r="Y73" s="81"/>
      <c r="Z73" s="81"/>
      <c r="AA73" s="81">
        <v>15393</v>
      </c>
      <c r="AB73" s="81"/>
      <c r="AC73" s="81"/>
      <c r="AD73" s="98">
        <v>2525489</v>
      </c>
      <c r="AE73" s="81"/>
      <c r="AF73" s="81"/>
      <c r="AG73" s="98">
        <v>10413983</v>
      </c>
      <c r="AH73" s="81"/>
      <c r="AI73" s="81"/>
      <c r="AJ73" s="98">
        <v>-1044284</v>
      </c>
      <c r="AK73" s="81"/>
      <c r="AL73" s="81"/>
      <c r="AM73" s="98">
        <v>-640109</v>
      </c>
      <c r="AN73" s="81"/>
      <c r="AO73" s="81"/>
      <c r="AP73" s="98">
        <v>-1684393</v>
      </c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</row>
    <row r="74" spans="1:750" s="23" customFormat="1">
      <c r="A74" s="20">
        <v>30405</v>
      </c>
      <c r="B74" s="20"/>
      <c r="C74" s="75" t="s">
        <v>86</v>
      </c>
      <c r="D74" s="21"/>
      <c r="E74" s="21"/>
      <c r="F74" s="98">
        <v>19018074</v>
      </c>
      <c r="G74" s="81"/>
      <c r="H74" s="81"/>
      <c r="I74" s="98">
        <v>112280</v>
      </c>
      <c r="J74" s="81"/>
      <c r="K74" s="81"/>
      <c r="L74" s="98">
        <v>1555515</v>
      </c>
      <c r="M74" s="81"/>
      <c r="N74" s="81"/>
      <c r="O74" s="98">
        <v>766815</v>
      </c>
      <c r="P74" s="81"/>
      <c r="Q74" s="98">
        <v>2434610</v>
      </c>
      <c r="R74" s="81"/>
      <c r="S74" s="82"/>
      <c r="T74" s="81"/>
      <c r="U74" s="98">
        <v>354015</v>
      </c>
      <c r="V74" s="81"/>
      <c r="W74" s="81"/>
      <c r="X74" s="98">
        <v>4621805</v>
      </c>
      <c r="Y74" s="81"/>
      <c r="Z74" s="81"/>
      <c r="AA74" s="81">
        <v>9729</v>
      </c>
      <c r="AB74" s="81"/>
      <c r="AC74" s="81"/>
      <c r="AD74" s="98">
        <v>2528706</v>
      </c>
      <c r="AE74" s="81"/>
      <c r="AF74" s="81"/>
      <c r="AG74" s="98">
        <v>7514255</v>
      </c>
      <c r="AH74" s="81"/>
      <c r="AI74" s="81"/>
      <c r="AJ74" s="98">
        <v>-659989</v>
      </c>
      <c r="AK74" s="81"/>
      <c r="AL74" s="81"/>
      <c r="AM74" s="98">
        <v>-939946</v>
      </c>
      <c r="AN74" s="81"/>
      <c r="AO74" s="81"/>
      <c r="AP74" s="98">
        <v>-1599935</v>
      </c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</row>
    <row r="75" spans="1:750">
      <c r="A75" s="100">
        <v>30500</v>
      </c>
      <c r="B75" s="24"/>
      <c r="C75" s="129" t="s">
        <v>87</v>
      </c>
      <c r="D75" s="25"/>
      <c r="E75" s="25"/>
      <c r="F75" s="97">
        <v>31005892</v>
      </c>
      <c r="G75" s="82"/>
      <c r="H75" s="82"/>
      <c r="I75" s="97">
        <v>183054</v>
      </c>
      <c r="J75" s="82"/>
      <c r="K75" s="82"/>
      <c r="L75" s="97">
        <v>2536015</v>
      </c>
      <c r="M75" s="82"/>
      <c r="N75" s="82"/>
      <c r="O75" s="97">
        <v>216406</v>
      </c>
      <c r="P75" s="82"/>
      <c r="Q75" s="97">
        <v>2935475</v>
      </c>
      <c r="R75" s="82"/>
      <c r="S75" s="82"/>
      <c r="T75" s="82"/>
      <c r="U75" s="97">
        <v>577164</v>
      </c>
      <c r="V75" s="82"/>
      <c r="W75" s="82"/>
      <c r="X75" s="97">
        <v>7535106</v>
      </c>
      <c r="Y75" s="82"/>
      <c r="Z75" s="82"/>
      <c r="AA75" s="82">
        <v>15861</v>
      </c>
      <c r="AB75" s="82"/>
      <c r="AC75" s="82"/>
      <c r="AD75" s="97">
        <v>3876637</v>
      </c>
      <c r="AE75" s="82"/>
      <c r="AF75" s="82"/>
      <c r="AG75" s="97">
        <v>12004768</v>
      </c>
      <c r="AH75" s="82"/>
      <c r="AI75" s="82"/>
      <c r="AJ75" s="97">
        <v>-1076007</v>
      </c>
      <c r="AK75" s="82"/>
      <c r="AL75" s="82"/>
      <c r="AM75" s="97">
        <v>-865551</v>
      </c>
      <c r="AN75" s="82"/>
      <c r="AO75" s="82"/>
      <c r="AP75" s="97">
        <v>-1941558</v>
      </c>
    </row>
    <row r="76" spans="1:750">
      <c r="A76" s="100">
        <v>30600</v>
      </c>
      <c r="B76" s="24"/>
      <c r="C76" s="129" t="s">
        <v>88</v>
      </c>
      <c r="D76" s="25"/>
      <c r="E76" s="25"/>
      <c r="F76" s="97">
        <v>23344767</v>
      </c>
      <c r="G76" s="82"/>
      <c r="H76" s="82"/>
      <c r="I76" s="97">
        <v>137824</v>
      </c>
      <c r="J76" s="82"/>
      <c r="K76" s="82"/>
      <c r="L76" s="97">
        <v>1909401</v>
      </c>
      <c r="M76" s="82"/>
      <c r="N76" s="82"/>
      <c r="O76" s="97">
        <v>168113</v>
      </c>
      <c r="P76" s="82"/>
      <c r="Q76" s="97">
        <v>2215338</v>
      </c>
      <c r="R76" s="82"/>
      <c r="S76" s="82"/>
      <c r="T76" s="82"/>
      <c r="U76" s="97">
        <v>434555</v>
      </c>
      <c r="V76" s="82"/>
      <c r="W76" s="82"/>
      <c r="X76" s="97">
        <v>5673286</v>
      </c>
      <c r="Y76" s="82"/>
      <c r="Z76" s="82"/>
      <c r="AA76" s="82">
        <v>11942</v>
      </c>
      <c r="AB76" s="82"/>
      <c r="AC76" s="82"/>
      <c r="AD76" s="97">
        <v>3102794</v>
      </c>
      <c r="AE76" s="82"/>
      <c r="AF76" s="82"/>
      <c r="AG76" s="97">
        <v>9222577</v>
      </c>
      <c r="AH76" s="82"/>
      <c r="AI76" s="82"/>
      <c r="AJ76" s="97">
        <v>-810141</v>
      </c>
      <c r="AK76" s="82"/>
      <c r="AL76" s="82"/>
      <c r="AM76" s="97">
        <v>-894152</v>
      </c>
      <c r="AN76" s="82"/>
      <c r="AO76" s="82"/>
      <c r="AP76" s="97">
        <v>-1704293</v>
      </c>
    </row>
    <row r="77" spans="1:750">
      <c r="A77" s="100">
        <v>30601</v>
      </c>
      <c r="B77" s="24"/>
      <c r="C77" s="129" t="s">
        <v>89</v>
      </c>
      <c r="D77" s="25"/>
      <c r="E77" s="25"/>
      <c r="F77" s="97">
        <v>0</v>
      </c>
      <c r="G77" s="82"/>
      <c r="H77" s="82"/>
      <c r="I77" s="97">
        <v>0</v>
      </c>
      <c r="J77" s="82"/>
      <c r="K77" s="82"/>
      <c r="L77" s="97">
        <v>0</v>
      </c>
      <c r="M77" s="82"/>
      <c r="N77" s="82"/>
      <c r="O77" s="97">
        <v>289818</v>
      </c>
      <c r="P77" s="82"/>
      <c r="Q77" s="97">
        <v>289818</v>
      </c>
      <c r="R77" s="82"/>
      <c r="S77" s="82"/>
      <c r="T77" s="82"/>
      <c r="U77" s="97">
        <v>0</v>
      </c>
      <c r="V77" s="82"/>
      <c r="W77" s="82"/>
      <c r="X77" s="97">
        <v>0</v>
      </c>
      <c r="Y77" s="82"/>
      <c r="Z77" s="82"/>
      <c r="AA77" s="82">
        <v>0</v>
      </c>
      <c r="AB77" s="82"/>
      <c r="AC77" s="82"/>
      <c r="AD77" s="97">
        <v>849315</v>
      </c>
      <c r="AE77" s="82"/>
      <c r="AF77" s="82"/>
      <c r="AG77" s="97">
        <v>849315</v>
      </c>
      <c r="AH77" s="82"/>
      <c r="AI77" s="82"/>
      <c r="AJ77" s="97">
        <v>0</v>
      </c>
      <c r="AK77" s="82"/>
      <c r="AL77" s="82"/>
      <c r="AM77" s="97">
        <v>-147133</v>
      </c>
      <c r="AN77" s="82"/>
      <c r="AO77" s="82"/>
      <c r="AP77" s="97">
        <v>-147133</v>
      </c>
    </row>
    <row r="78" spans="1:750" s="8" customFormat="1">
      <c r="A78" s="100">
        <v>30700</v>
      </c>
      <c r="B78" s="24"/>
      <c r="C78" s="129" t="s">
        <v>90</v>
      </c>
      <c r="D78" s="25"/>
      <c r="E78" s="25"/>
      <c r="F78" s="96">
        <v>61692438</v>
      </c>
      <c r="G78" s="80"/>
      <c r="H78" s="80"/>
      <c r="I78" s="96">
        <v>364223</v>
      </c>
      <c r="J78" s="80"/>
      <c r="K78" s="80"/>
      <c r="L78" s="96">
        <v>5045910</v>
      </c>
      <c r="M78" s="80"/>
      <c r="N78" s="80"/>
      <c r="O78" s="96">
        <v>476832</v>
      </c>
      <c r="P78" s="80"/>
      <c r="Q78" s="96">
        <v>5886965</v>
      </c>
      <c r="R78" s="80"/>
      <c r="S78" s="80"/>
      <c r="T78" s="80"/>
      <c r="U78" s="96">
        <v>1148383</v>
      </c>
      <c r="V78" s="80"/>
      <c r="W78" s="80"/>
      <c r="X78" s="96">
        <v>14992603</v>
      </c>
      <c r="Y78" s="80"/>
      <c r="Z78" s="80"/>
      <c r="AA78" s="80">
        <v>31558</v>
      </c>
      <c r="AB78" s="80"/>
      <c r="AC78" s="80"/>
      <c r="AD78" s="96">
        <v>7663758</v>
      </c>
      <c r="AE78" s="80"/>
      <c r="AF78" s="80"/>
      <c r="AG78" s="96">
        <v>23836302</v>
      </c>
      <c r="AH78" s="80"/>
      <c r="AI78" s="80"/>
      <c r="AJ78" s="96">
        <v>-2140929</v>
      </c>
      <c r="AK78" s="80"/>
      <c r="AL78" s="80"/>
      <c r="AM78" s="96">
        <v>-1769458</v>
      </c>
      <c r="AN78" s="80"/>
      <c r="AO78" s="80"/>
      <c r="AP78" s="96">
        <v>-3910387</v>
      </c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</row>
    <row r="79" spans="1:750">
      <c r="A79" s="100">
        <v>30705</v>
      </c>
      <c r="B79" s="24"/>
      <c r="C79" s="129" t="s">
        <v>91</v>
      </c>
      <c r="D79" s="25"/>
      <c r="E79" s="25"/>
      <c r="F79" s="97">
        <v>12691683</v>
      </c>
      <c r="G79" s="82"/>
      <c r="H79" s="80"/>
      <c r="I79" s="97">
        <v>74930</v>
      </c>
      <c r="J79" s="82"/>
      <c r="K79" s="80"/>
      <c r="L79" s="97">
        <v>1038070</v>
      </c>
      <c r="M79" s="82"/>
      <c r="N79" s="80"/>
      <c r="O79" s="97">
        <v>339250</v>
      </c>
      <c r="P79" s="80"/>
      <c r="Q79" s="97">
        <v>1452250</v>
      </c>
      <c r="R79" s="80"/>
      <c r="S79" s="82"/>
      <c r="T79" s="80"/>
      <c r="U79" s="97">
        <v>236251</v>
      </c>
      <c r="V79" s="82"/>
      <c r="W79" s="80"/>
      <c r="X79" s="97">
        <v>3084355</v>
      </c>
      <c r="Y79" s="82"/>
      <c r="Z79" s="80"/>
      <c r="AA79" s="80">
        <v>6492</v>
      </c>
      <c r="AB79" s="80"/>
      <c r="AC79" s="80"/>
      <c r="AD79" s="97">
        <v>538022</v>
      </c>
      <c r="AE79" s="82"/>
      <c r="AF79" s="80"/>
      <c r="AG79" s="97">
        <v>3865120</v>
      </c>
      <c r="AH79" s="82"/>
      <c r="AI79" s="80"/>
      <c r="AJ79" s="97">
        <v>-440445</v>
      </c>
      <c r="AK79" s="82"/>
      <c r="AL79" s="80"/>
      <c r="AM79" s="97">
        <v>-267868</v>
      </c>
      <c r="AN79" s="82"/>
      <c r="AO79" s="80"/>
      <c r="AP79" s="97">
        <v>-708313</v>
      </c>
    </row>
    <row r="80" spans="1:750">
      <c r="A80" s="100">
        <v>30800</v>
      </c>
      <c r="B80" s="24"/>
      <c r="C80" s="129" t="s">
        <v>92</v>
      </c>
      <c r="D80" s="25"/>
      <c r="E80" s="25"/>
      <c r="F80" s="97">
        <v>19175150</v>
      </c>
      <c r="G80" s="82"/>
      <c r="H80" s="82"/>
      <c r="I80" s="97">
        <v>113207</v>
      </c>
      <c r="J80" s="82"/>
      <c r="K80" s="82"/>
      <c r="L80" s="97">
        <v>1568362</v>
      </c>
      <c r="M80" s="82"/>
      <c r="N80" s="82"/>
      <c r="O80" s="97">
        <v>0</v>
      </c>
      <c r="P80" s="82"/>
      <c r="Q80" s="97">
        <v>1681569</v>
      </c>
      <c r="R80" s="82"/>
      <c r="S80" s="82"/>
      <c r="T80" s="82"/>
      <c r="U80" s="97">
        <v>356939</v>
      </c>
      <c r="V80" s="82"/>
      <c r="W80" s="82"/>
      <c r="X80" s="97">
        <v>4659978</v>
      </c>
      <c r="Y80" s="82"/>
      <c r="Z80" s="82"/>
      <c r="AA80" s="82">
        <v>9809</v>
      </c>
      <c r="AB80" s="82"/>
      <c r="AC80" s="82"/>
      <c r="AD80" s="97">
        <v>5031166</v>
      </c>
      <c r="AE80" s="82"/>
      <c r="AF80" s="82"/>
      <c r="AG80" s="97">
        <v>10057892</v>
      </c>
      <c r="AH80" s="82"/>
      <c r="AI80" s="82"/>
      <c r="AJ80" s="97">
        <v>-665442</v>
      </c>
      <c r="AK80" s="82"/>
      <c r="AL80" s="82"/>
      <c r="AM80" s="97">
        <v>-1760324</v>
      </c>
      <c r="AN80" s="82"/>
      <c r="AO80" s="82"/>
      <c r="AP80" s="97">
        <v>-2425766</v>
      </c>
    </row>
    <row r="81" spans="1:750" s="22" customFormat="1">
      <c r="A81" s="20">
        <v>30900</v>
      </c>
      <c r="B81" s="20"/>
      <c r="C81" s="75" t="s">
        <v>93</v>
      </c>
      <c r="D81" s="21"/>
      <c r="E81" s="21"/>
      <c r="F81" s="99">
        <v>40982972</v>
      </c>
      <c r="G81" s="79"/>
      <c r="H81" s="79"/>
      <c r="I81" s="99">
        <v>241958</v>
      </c>
      <c r="J81" s="79"/>
      <c r="K81" s="79"/>
      <c r="L81" s="99">
        <v>3352054</v>
      </c>
      <c r="M81" s="79"/>
      <c r="N81" s="79"/>
      <c r="O81" s="99">
        <v>0</v>
      </c>
      <c r="P81" s="79"/>
      <c r="Q81" s="99">
        <v>3594012</v>
      </c>
      <c r="R81" s="79"/>
      <c r="S81" s="80"/>
      <c r="T81" s="79"/>
      <c r="U81" s="99">
        <v>762884</v>
      </c>
      <c r="V81" s="79"/>
      <c r="W81" s="79"/>
      <c r="X81" s="99">
        <v>9959753</v>
      </c>
      <c r="Y81" s="79"/>
      <c r="Z81" s="79"/>
      <c r="AA81" s="79">
        <v>20964</v>
      </c>
      <c r="AB81" s="79"/>
      <c r="AC81" s="79"/>
      <c r="AD81" s="99">
        <v>2348063</v>
      </c>
      <c r="AE81" s="79"/>
      <c r="AF81" s="79"/>
      <c r="AG81" s="99">
        <v>13091664</v>
      </c>
      <c r="AH81" s="79"/>
      <c r="AI81" s="79"/>
      <c r="AJ81" s="99">
        <v>-1422244</v>
      </c>
      <c r="AK81" s="79"/>
      <c r="AL81" s="79"/>
      <c r="AM81" s="99">
        <v>-881570</v>
      </c>
      <c r="AN81" s="79"/>
      <c r="AO81" s="79"/>
      <c r="AP81" s="99">
        <v>-2303814</v>
      </c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</row>
    <row r="82" spans="1:750" s="23" customFormat="1">
      <c r="A82" s="20">
        <v>30905</v>
      </c>
      <c r="B82" s="20"/>
      <c r="C82" s="75" t="s">
        <v>94</v>
      </c>
      <c r="D82" s="21"/>
      <c r="E82" s="21"/>
      <c r="F82" s="98">
        <v>7636399</v>
      </c>
      <c r="G82" s="81"/>
      <c r="H82" s="81"/>
      <c r="I82" s="98">
        <v>45084</v>
      </c>
      <c r="J82" s="81"/>
      <c r="K82" s="81"/>
      <c r="L82" s="98">
        <v>624592</v>
      </c>
      <c r="M82" s="81"/>
      <c r="N82" s="81"/>
      <c r="O82" s="98">
        <v>160534</v>
      </c>
      <c r="P82" s="81"/>
      <c r="Q82" s="98">
        <v>830210</v>
      </c>
      <c r="R82" s="81"/>
      <c r="S82" s="82"/>
      <c r="T82" s="81"/>
      <c r="U82" s="98">
        <v>142149</v>
      </c>
      <c r="V82" s="81"/>
      <c r="W82" s="81"/>
      <c r="X82" s="98">
        <v>1855811</v>
      </c>
      <c r="Y82" s="81"/>
      <c r="Z82" s="81"/>
      <c r="AA82" s="81">
        <v>3906</v>
      </c>
      <c r="AB82" s="81"/>
      <c r="AC82" s="81"/>
      <c r="AD82" s="98">
        <v>741105</v>
      </c>
      <c r="AE82" s="81"/>
      <c r="AF82" s="81"/>
      <c r="AG82" s="98">
        <v>2742971</v>
      </c>
      <c r="AH82" s="81"/>
      <c r="AI82" s="81"/>
      <c r="AJ82" s="98">
        <v>-265008</v>
      </c>
      <c r="AK82" s="81"/>
      <c r="AL82" s="81"/>
      <c r="AM82" s="98">
        <v>-312522</v>
      </c>
      <c r="AN82" s="81"/>
      <c r="AO82" s="81"/>
      <c r="AP82" s="98">
        <v>-577530</v>
      </c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</row>
    <row r="83" spans="1:750" s="23" customFormat="1">
      <c r="A83" s="20">
        <v>31000</v>
      </c>
      <c r="B83" s="20"/>
      <c r="C83" s="75" t="s">
        <v>95</v>
      </c>
      <c r="D83" s="21"/>
      <c r="E83" s="21"/>
      <c r="F83" s="98">
        <v>126759523</v>
      </c>
      <c r="G83" s="81"/>
      <c r="H83" s="81"/>
      <c r="I83" s="98">
        <v>748370</v>
      </c>
      <c r="J83" s="81"/>
      <c r="K83" s="81"/>
      <c r="L83" s="98">
        <v>10367838</v>
      </c>
      <c r="M83" s="81"/>
      <c r="N83" s="81"/>
      <c r="O83" s="98">
        <v>1375017</v>
      </c>
      <c r="P83" s="81"/>
      <c r="Q83" s="98">
        <v>12491225</v>
      </c>
      <c r="R83" s="81"/>
      <c r="S83" s="82"/>
      <c r="T83" s="81"/>
      <c r="U83" s="98">
        <v>2359585</v>
      </c>
      <c r="V83" s="81"/>
      <c r="W83" s="81"/>
      <c r="X83" s="98">
        <v>30805319</v>
      </c>
      <c r="Y83" s="81"/>
      <c r="Z83" s="81"/>
      <c r="AA83" s="81">
        <v>64843</v>
      </c>
      <c r="AB83" s="81"/>
      <c r="AC83" s="81"/>
      <c r="AD83" s="98">
        <v>6228875</v>
      </c>
      <c r="AE83" s="81"/>
      <c r="AF83" s="81"/>
      <c r="AG83" s="98">
        <v>39458622</v>
      </c>
      <c r="AH83" s="81"/>
      <c r="AI83" s="81"/>
      <c r="AJ83" s="98">
        <v>-4398973</v>
      </c>
      <c r="AK83" s="81"/>
      <c r="AL83" s="81"/>
      <c r="AM83" s="98">
        <v>-408285</v>
      </c>
      <c r="AN83" s="81"/>
      <c r="AO83" s="81"/>
      <c r="AP83" s="98">
        <v>-4807258</v>
      </c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</row>
    <row r="84" spans="1:750" s="23" customFormat="1">
      <c r="A84" s="20">
        <v>31005</v>
      </c>
      <c r="B84" s="20"/>
      <c r="C84" s="75" t="s">
        <v>96</v>
      </c>
      <c r="D84" s="21"/>
      <c r="E84" s="21"/>
      <c r="F84" s="98">
        <v>11814360</v>
      </c>
      <c r="G84" s="81"/>
      <c r="H84" s="81"/>
      <c r="I84" s="98">
        <v>69750</v>
      </c>
      <c r="J84" s="81"/>
      <c r="K84" s="81"/>
      <c r="L84" s="98">
        <v>966313</v>
      </c>
      <c r="M84" s="81"/>
      <c r="N84" s="81"/>
      <c r="O84" s="98">
        <v>599275</v>
      </c>
      <c r="P84" s="81"/>
      <c r="Q84" s="98">
        <v>1635338</v>
      </c>
      <c r="R84" s="81"/>
      <c r="S84" s="82"/>
      <c r="T84" s="81"/>
      <c r="U84" s="98">
        <v>219920</v>
      </c>
      <c r="V84" s="81"/>
      <c r="W84" s="81"/>
      <c r="X84" s="98">
        <v>2871146</v>
      </c>
      <c r="Y84" s="81"/>
      <c r="Z84" s="81"/>
      <c r="AA84" s="81">
        <v>6044</v>
      </c>
      <c r="AB84" s="81"/>
      <c r="AC84" s="81"/>
      <c r="AD84" s="98">
        <v>636649</v>
      </c>
      <c r="AE84" s="81"/>
      <c r="AF84" s="81"/>
      <c r="AG84" s="98">
        <v>3733759</v>
      </c>
      <c r="AH84" s="81"/>
      <c r="AI84" s="81"/>
      <c r="AJ84" s="98">
        <v>-409996</v>
      </c>
      <c r="AK84" s="81"/>
      <c r="AL84" s="81"/>
      <c r="AM84" s="98">
        <v>-186971</v>
      </c>
      <c r="AN84" s="81"/>
      <c r="AO84" s="81"/>
      <c r="AP84" s="98">
        <v>-596967</v>
      </c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</row>
    <row r="85" spans="1:750" s="23" customFormat="1">
      <c r="A85" s="20">
        <v>31100</v>
      </c>
      <c r="B85" s="20"/>
      <c r="C85" s="75" t="s">
        <v>97</v>
      </c>
      <c r="D85" s="21"/>
      <c r="E85" s="21"/>
      <c r="F85" s="98">
        <v>259818997</v>
      </c>
      <c r="G85" s="81"/>
      <c r="H85" s="81"/>
      <c r="I85" s="98">
        <v>1533934</v>
      </c>
      <c r="J85" s="81"/>
      <c r="K85" s="81"/>
      <c r="L85" s="98">
        <v>21250957</v>
      </c>
      <c r="M85" s="81"/>
      <c r="N85" s="81"/>
      <c r="O85" s="98">
        <v>2331001</v>
      </c>
      <c r="P85" s="81"/>
      <c r="Q85" s="98">
        <v>25115892</v>
      </c>
      <c r="R85" s="81"/>
      <c r="S85" s="82"/>
      <c r="T85" s="81"/>
      <c r="U85" s="98">
        <v>4836441</v>
      </c>
      <c r="V85" s="81"/>
      <c r="W85" s="81"/>
      <c r="X85" s="98">
        <v>63141663</v>
      </c>
      <c r="Y85" s="81"/>
      <c r="Z85" s="81"/>
      <c r="AA85" s="81">
        <v>132908</v>
      </c>
      <c r="AB85" s="81"/>
      <c r="AC85" s="81"/>
      <c r="AD85" s="98">
        <v>17511312</v>
      </c>
      <c r="AE85" s="81"/>
      <c r="AF85" s="81"/>
      <c r="AG85" s="98">
        <v>85622324</v>
      </c>
      <c r="AH85" s="81"/>
      <c r="AI85" s="81"/>
      <c r="AJ85" s="98">
        <v>-9016575</v>
      </c>
      <c r="AK85" s="81"/>
      <c r="AL85" s="81"/>
      <c r="AM85" s="98">
        <v>-2168116</v>
      </c>
      <c r="AN85" s="81"/>
      <c r="AO85" s="81"/>
      <c r="AP85" s="98">
        <v>-11184691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</row>
    <row r="86" spans="1:750" s="23" customFormat="1">
      <c r="A86" s="20">
        <v>31101</v>
      </c>
      <c r="B86" s="20"/>
      <c r="C86" s="75" t="s">
        <v>98</v>
      </c>
      <c r="D86" s="21"/>
      <c r="E86" s="21"/>
      <c r="F86" s="98">
        <v>1583574</v>
      </c>
      <c r="G86" s="81"/>
      <c r="H86" s="81"/>
      <c r="I86" s="98">
        <v>9349</v>
      </c>
      <c r="J86" s="81"/>
      <c r="K86" s="81"/>
      <c r="L86" s="98">
        <v>129523</v>
      </c>
      <c r="M86" s="81"/>
      <c r="N86" s="81"/>
      <c r="O86" s="98">
        <v>28145</v>
      </c>
      <c r="P86" s="81"/>
      <c r="Q86" s="98">
        <v>167017</v>
      </c>
      <c r="R86" s="81"/>
      <c r="S86" s="82"/>
      <c r="T86" s="81"/>
      <c r="U86" s="98">
        <v>29478</v>
      </c>
      <c r="V86" s="81"/>
      <c r="W86" s="81"/>
      <c r="X86" s="98">
        <v>384843</v>
      </c>
      <c r="Y86" s="81"/>
      <c r="Z86" s="81"/>
      <c r="AA86" s="81">
        <v>810</v>
      </c>
      <c r="AB86" s="81"/>
      <c r="AC86" s="81"/>
      <c r="AD86" s="98">
        <v>243058</v>
      </c>
      <c r="AE86" s="81"/>
      <c r="AF86" s="81"/>
      <c r="AG86" s="98">
        <v>658189</v>
      </c>
      <c r="AH86" s="81"/>
      <c r="AI86" s="81"/>
      <c r="AJ86" s="98">
        <v>-54954</v>
      </c>
      <c r="AK86" s="81"/>
      <c r="AL86" s="81"/>
      <c r="AM86" s="98">
        <v>-60502</v>
      </c>
      <c r="AN86" s="81"/>
      <c r="AO86" s="81"/>
      <c r="AP86" s="98">
        <v>-115456</v>
      </c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</row>
    <row r="87" spans="1:750" s="22" customFormat="1">
      <c r="A87" s="20">
        <v>31102</v>
      </c>
      <c r="B87" s="20"/>
      <c r="C87" s="75" t="s">
        <v>99</v>
      </c>
      <c r="D87" s="21"/>
      <c r="E87" s="21"/>
      <c r="F87" s="99">
        <v>4641182</v>
      </c>
      <c r="G87" s="79"/>
      <c r="H87" s="79"/>
      <c r="I87" s="99">
        <v>27401</v>
      </c>
      <c r="J87" s="79"/>
      <c r="K87" s="79"/>
      <c r="L87" s="99">
        <v>379609</v>
      </c>
      <c r="M87" s="79"/>
      <c r="N87" s="79"/>
      <c r="O87" s="99">
        <v>258876</v>
      </c>
      <c r="P87" s="79"/>
      <c r="Q87" s="99">
        <v>665886</v>
      </c>
      <c r="R87" s="79"/>
      <c r="S87" s="80"/>
      <c r="T87" s="79"/>
      <c r="U87" s="99">
        <v>86394</v>
      </c>
      <c r="V87" s="79"/>
      <c r="W87" s="79"/>
      <c r="X87" s="99">
        <v>1127908</v>
      </c>
      <c r="Y87" s="79"/>
      <c r="Z87" s="79"/>
      <c r="AA87" s="79">
        <v>2374</v>
      </c>
      <c r="AB87" s="79"/>
      <c r="AC87" s="79"/>
      <c r="AD87" s="99">
        <v>495582</v>
      </c>
      <c r="AE87" s="79"/>
      <c r="AF87" s="79"/>
      <c r="AG87" s="99">
        <v>1712258</v>
      </c>
      <c r="AH87" s="79"/>
      <c r="AI87" s="79"/>
      <c r="AJ87" s="99">
        <v>-161064</v>
      </c>
      <c r="AK87" s="79"/>
      <c r="AL87" s="79"/>
      <c r="AM87" s="99">
        <v>12027</v>
      </c>
      <c r="AN87" s="79"/>
      <c r="AO87" s="79"/>
      <c r="AP87" s="99">
        <v>-149037</v>
      </c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</row>
    <row r="88" spans="1:750" s="23" customFormat="1">
      <c r="A88" s="20">
        <v>31105</v>
      </c>
      <c r="B88" s="20"/>
      <c r="C88" s="75" t="s">
        <v>100</v>
      </c>
      <c r="D88" s="21"/>
      <c r="E88" s="21"/>
      <c r="F88" s="98">
        <v>39889314</v>
      </c>
      <c r="G88" s="81"/>
      <c r="H88" s="81"/>
      <c r="I88" s="98">
        <v>235501</v>
      </c>
      <c r="J88" s="81"/>
      <c r="K88" s="81"/>
      <c r="L88" s="98">
        <v>3262602</v>
      </c>
      <c r="M88" s="81"/>
      <c r="N88" s="81"/>
      <c r="O88" s="98">
        <v>1656043</v>
      </c>
      <c r="P88" s="81"/>
      <c r="Q88" s="98">
        <v>5154146</v>
      </c>
      <c r="R88" s="81"/>
      <c r="S88" s="82"/>
      <c r="T88" s="81"/>
      <c r="U88" s="98">
        <v>742526</v>
      </c>
      <c r="V88" s="81"/>
      <c r="W88" s="81"/>
      <c r="X88" s="98">
        <v>9693970</v>
      </c>
      <c r="Y88" s="81"/>
      <c r="Z88" s="81"/>
      <c r="AA88" s="81">
        <v>20405</v>
      </c>
      <c r="AB88" s="81"/>
      <c r="AC88" s="81"/>
      <c r="AD88" s="98">
        <v>3142479</v>
      </c>
      <c r="AE88" s="81"/>
      <c r="AF88" s="81"/>
      <c r="AG88" s="98">
        <v>13599380</v>
      </c>
      <c r="AH88" s="81"/>
      <c r="AI88" s="81"/>
      <c r="AJ88" s="98">
        <v>-1384291</v>
      </c>
      <c r="AK88" s="81"/>
      <c r="AL88" s="81"/>
      <c r="AM88" s="98">
        <v>-637667</v>
      </c>
      <c r="AN88" s="81"/>
      <c r="AO88" s="81"/>
      <c r="AP88" s="98">
        <v>-2021958</v>
      </c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</row>
    <row r="89" spans="1:750" s="23" customFormat="1">
      <c r="A89" s="20">
        <v>31110</v>
      </c>
      <c r="B89" s="20"/>
      <c r="C89" s="75" t="s">
        <v>101</v>
      </c>
      <c r="D89" s="21"/>
      <c r="E89" s="21"/>
      <c r="F89" s="98">
        <v>64451920</v>
      </c>
      <c r="G89" s="81"/>
      <c r="H89" s="81"/>
      <c r="I89" s="98">
        <v>380515</v>
      </c>
      <c r="J89" s="81"/>
      <c r="K89" s="81"/>
      <c r="L89" s="98">
        <v>5271612</v>
      </c>
      <c r="M89" s="81"/>
      <c r="N89" s="81"/>
      <c r="O89" s="98">
        <v>1416829</v>
      </c>
      <c r="P89" s="81"/>
      <c r="Q89" s="98">
        <v>7068956</v>
      </c>
      <c r="R89" s="81"/>
      <c r="S89" s="82"/>
      <c r="T89" s="81"/>
      <c r="U89" s="98">
        <v>1199750</v>
      </c>
      <c r="V89" s="81"/>
      <c r="W89" s="81"/>
      <c r="X89" s="98">
        <v>15663217</v>
      </c>
      <c r="Y89" s="81"/>
      <c r="Z89" s="81"/>
      <c r="AA89" s="81">
        <v>32970</v>
      </c>
      <c r="AB89" s="81"/>
      <c r="AC89" s="81"/>
      <c r="AD89" s="98">
        <v>1870750</v>
      </c>
      <c r="AE89" s="81"/>
      <c r="AF89" s="81"/>
      <c r="AG89" s="98">
        <v>18766687</v>
      </c>
      <c r="AH89" s="81"/>
      <c r="AI89" s="81"/>
      <c r="AJ89" s="98">
        <v>-2236695</v>
      </c>
      <c r="AK89" s="81"/>
      <c r="AL89" s="81"/>
      <c r="AM89" s="98">
        <v>369995</v>
      </c>
      <c r="AN89" s="81"/>
      <c r="AO89" s="81"/>
      <c r="AP89" s="98">
        <v>-1866700</v>
      </c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</row>
    <row r="90" spans="1:750" s="23" customFormat="1">
      <c r="A90" s="20">
        <v>31200</v>
      </c>
      <c r="B90" s="20"/>
      <c r="C90" s="75" t="s">
        <v>102</v>
      </c>
      <c r="D90" s="21"/>
      <c r="E90" s="21"/>
      <c r="F90" s="98">
        <v>108009698</v>
      </c>
      <c r="G90" s="81"/>
      <c r="H90" s="81"/>
      <c r="I90" s="98">
        <v>637674</v>
      </c>
      <c r="J90" s="81"/>
      <c r="K90" s="81"/>
      <c r="L90" s="98">
        <v>8834263</v>
      </c>
      <c r="M90" s="81"/>
      <c r="N90" s="81"/>
      <c r="O90" s="98">
        <v>51672</v>
      </c>
      <c r="P90" s="81"/>
      <c r="Q90" s="98">
        <v>9523609</v>
      </c>
      <c r="R90" s="81"/>
      <c r="S90" s="82"/>
      <c r="T90" s="81"/>
      <c r="U90" s="98">
        <v>2010563</v>
      </c>
      <c r="V90" s="81"/>
      <c r="W90" s="81"/>
      <c r="X90" s="98">
        <v>26248704</v>
      </c>
      <c r="Y90" s="81"/>
      <c r="Z90" s="81"/>
      <c r="AA90" s="81">
        <v>55251</v>
      </c>
      <c r="AB90" s="81"/>
      <c r="AC90" s="81"/>
      <c r="AD90" s="98">
        <v>14016974</v>
      </c>
      <c r="AE90" s="81"/>
      <c r="AF90" s="81"/>
      <c r="AG90" s="98">
        <v>42331492</v>
      </c>
      <c r="AH90" s="81"/>
      <c r="AI90" s="81"/>
      <c r="AJ90" s="98">
        <v>-3748292</v>
      </c>
      <c r="AK90" s="81"/>
      <c r="AL90" s="81"/>
      <c r="AM90" s="98">
        <v>-4325023</v>
      </c>
      <c r="AN90" s="81"/>
      <c r="AO90" s="81"/>
      <c r="AP90" s="98">
        <v>-8073315</v>
      </c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</row>
    <row r="91" spans="1:750" s="23" customFormat="1">
      <c r="A91" s="20">
        <v>31205</v>
      </c>
      <c r="B91" s="20"/>
      <c r="C91" s="75" t="s">
        <v>103</v>
      </c>
      <c r="D91" s="21"/>
      <c r="E91" s="21"/>
      <c r="F91" s="98">
        <v>12479342</v>
      </c>
      <c r="G91" s="81"/>
      <c r="H91" s="81"/>
      <c r="I91" s="98">
        <v>73676</v>
      </c>
      <c r="J91" s="81"/>
      <c r="K91" s="81"/>
      <c r="L91" s="98">
        <v>1020703</v>
      </c>
      <c r="M91" s="81"/>
      <c r="N91" s="81"/>
      <c r="O91" s="98">
        <v>424310</v>
      </c>
      <c r="P91" s="81"/>
      <c r="Q91" s="98">
        <v>1518689</v>
      </c>
      <c r="R91" s="81"/>
      <c r="S91" s="82"/>
      <c r="T91" s="81"/>
      <c r="U91" s="98">
        <v>232299</v>
      </c>
      <c r="V91" s="81"/>
      <c r="W91" s="81"/>
      <c r="X91" s="98">
        <v>3032751</v>
      </c>
      <c r="Y91" s="81"/>
      <c r="Z91" s="81"/>
      <c r="AA91" s="81">
        <v>6384</v>
      </c>
      <c r="AB91" s="81"/>
      <c r="AC91" s="81"/>
      <c r="AD91" s="98">
        <v>1703493</v>
      </c>
      <c r="AE91" s="81"/>
      <c r="AF91" s="81"/>
      <c r="AG91" s="98">
        <v>4974927</v>
      </c>
      <c r="AH91" s="81"/>
      <c r="AI91" s="81"/>
      <c r="AJ91" s="98">
        <v>-433073</v>
      </c>
      <c r="AK91" s="81"/>
      <c r="AL91" s="81"/>
      <c r="AM91" s="98">
        <v>-678385</v>
      </c>
      <c r="AN91" s="81"/>
      <c r="AO91" s="81"/>
      <c r="AP91" s="98">
        <v>-1111458</v>
      </c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</row>
    <row r="92" spans="1:750" s="23" customFormat="1">
      <c r="A92" s="20">
        <v>31300</v>
      </c>
      <c r="B92" s="20"/>
      <c r="C92" s="75" t="s">
        <v>104</v>
      </c>
      <c r="D92" s="21"/>
      <c r="E92" s="21"/>
      <c r="F92" s="98">
        <v>347651991</v>
      </c>
      <c r="G92" s="81"/>
      <c r="H92" s="81"/>
      <c r="I92" s="98">
        <v>2052487</v>
      </c>
      <c r="J92" s="81"/>
      <c r="K92" s="81"/>
      <c r="L92" s="98">
        <v>28434940</v>
      </c>
      <c r="M92" s="81"/>
      <c r="N92" s="81"/>
      <c r="O92" s="98">
        <v>14783039</v>
      </c>
      <c r="P92" s="81"/>
      <c r="Q92" s="98">
        <v>45270466</v>
      </c>
      <c r="R92" s="81"/>
      <c r="S92" s="82"/>
      <c r="T92" s="81"/>
      <c r="U92" s="98">
        <v>6471422</v>
      </c>
      <c r="V92" s="81"/>
      <c r="W92" s="81"/>
      <c r="X92" s="98">
        <v>84486990</v>
      </c>
      <c r="Y92" s="81"/>
      <c r="Z92" s="81"/>
      <c r="AA92" s="81">
        <v>177838</v>
      </c>
      <c r="AB92" s="81"/>
      <c r="AC92" s="81"/>
      <c r="AD92" s="98">
        <v>4992276</v>
      </c>
      <c r="AE92" s="81"/>
      <c r="AF92" s="81"/>
      <c r="AG92" s="98">
        <v>96128526</v>
      </c>
      <c r="AH92" s="81"/>
      <c r="AI92" s="81"/>
      <c r="AJ92" s="98">
        <v>-12064669</v>
      </c>
      <c r="AK92" s="81"/>
      <c r="AL92" s="81"/>
      <c r="AM92" s="98">
        <v>5036895</v>
      </c>
      <c r="AN92" s="81"/>
      <c r="AO92" s="81"/>
      <c r="AP92" s="98">
        <v>-7027774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</row>
    <row r="93" spans="1:750">
      <c r="A93" s="100">
        <v>31301</v>
      </c>
      <c r="B93" s="24"/>
      <c r="C93" s="129" t="s">
        <v>105</v>
      </c>
      <c r="D93" s="25"/>
      <c r="E93" s="25"/>
      <c r="F93" s="97">
        <v>6602396</v>
      </c>
      <c r="G93" s="82"/>
      <c r="H93" s="82"/>
      <c r="I93" s="97">
        <v>38980</v>
      </c>
      <c r="J93" s="82"/>
      <c r="K93" s="82"/>
      <c r="L93" s="97">
        <v>540019</v>
      </c>
      <c r="M93" s="82"/>
      <c r="N93" s="82"/>
      <c r="O93" s="97">
        <v>392770</v>
      </c>
      <c r="P93" s="82"/>
      <c r="Q93" s="97">
        <v>971769</v>
      </c>
      <c r="R93" s="82"/>
      <c r="S93" s="82"/>
      <c r="T93" s="82"/>
      <c r="U93" s="97">
        <v>122901</v>
      </c>
      <c r="V93" s="82"/>
      <c r="W93" s="82"/>
      <c r="X93" s="97">
        <v>1604526</v>
      </c>
      <c r="Y93" s="82"/>
      <c r="Z93" s="82"/>
      <c r="AA93" s="82">
        <v>3377</v>
      </c>
      <c r="AB93" s="82"/>
      <c r="AC93" s="82"/>
      <c r="AD93" s="97">
        <v>1108185</v>
      </c>
      <c r="AE93" s="82"/>
      <c r="AF93" s="82"/>
      <c r="AG93" s="97">
        <v>2838989</v>
      </c>
      <c r="AH93" s="82"/>
      <c r="AI93" s="82"/>
      <c r="AJ93" s="97">
        <v>-229126</v>
      </c>
      <c r="AK93" s="82"/>
      <c r="AL93" s="82"/>
      <c r="AM93" s="97">
        <v>83845</v>
      </c>
      <c r="AN93" s="82"/>
      <c r="AO93" s="82"/>
      <c r="AP93" s="97">
        <v>-145281</v>
      </c>
    </row>
    <row r="94" spans="1:750">
      <c r="A94" s="100">
        <v>31320</v>
      </c>
      <c r="B94" s="24"/>
      <c r="C94" s="129" t="s">
        <v>106</v>
      </c>
      <c r="D94" s="25"/>
      <c r="E94" s="25"/>
      <c r="F94" s="97">
        <v>55266230</v>
      </c>
      <c r="G94" s="82"/>
      <c r="H94" s="82"/>
      <c r="I94" s="97">
        <v>326284</v>
      </c>
      <c r="J94" s="82"/>
      <c r="K94" s="82"/>
      <c r="L94" s="97">
        <v>4520302</v>
      </c>
      <c r="M94" s="82"/>
      <c r="N94" s="82"/>
      <c r="O94" s="97">
        <v>311313</v>
      </c>
      <c r="P94" s="82"/>
      <c r="Q94" s="97">
        <v>5157899</v>
      </c>
      <c r="R94" s="82"/>
      <c r="S94" s="82"/>
      <c r="T94" s="82"/>
      <c r="U94" s="97">
        <v>1028762</v>
      </c>
      <c r="V94" s="82"/>
      <c r="W94" s="82"/>
      <c r="X94" s="97">
        <v>13430895</v>
      </c>
      <c r="Y94" s="82"/>
      <c r="Z94" s="82"/>
      <c r="AA94" s="82">
        <v>28271</v>
      </c>
      <c r="AB94" s="82"/>
      <c r="AC94" s="82"/>
      <c r="AD94" s="97">
        <v>5340849</v>
      </c>
      <c r="AE94" s="82"/>
      <c r="AF94" s="82"/>
      <c r="AG94" s="97">
        <v>19828777</v>
      </c>
      <c r="AH94" s="82"/>
      <c r="AI94" s="82"/>
      <c r="AJ94" s="97">
        <v>-1917920</v>
      </c>
      <c r="AK94" s="82"/>
      <c r="AL94" s="82"/>
      <c r="AM94" s="97">
        <v>-1219502</v>
      </c>
      <c r="AN94" s="82"/>
      <c r="AO94" s="82"/>
      <c r="AP94" s="97">
        <v>-3137422</v>
      </c>
    </row>
    <row r="95" spans="1:750">
      <c r="A95" s="100">
        <v>31400</v>
      </c>
      <c r="B95" s="24"/>
      <c r="C95" s="129" t="s">
        <v>107</v>
      </c>
      <c r="D95" s="25"/>
      <c r="E95" s="25"/>
      <c r="F95" s="97">
        <v>105580882</v>
      </c>
      <c r="G95" s="82"/>
      <c r="H95" s="82"/>
      <c r="I95" s="97">
        <v>623334</v>
      </c>
      <c r="J95" s="82"/>
      <c r="K95" s="82"/>
      <c r="L95" s="97">
        <v>8635607</v>
      </c>
      <c r="M95" s="82"/>
      <c r="N95" s="82"/>
      <c r="O95" s="97">
        <v>922751</v>
      </c>
      <c r="P95" s="82"/>
      <c r="Q95" s="97">
        <v>10181692</v>
      </c>
      <c r="R95" s="82"/>
      <c r="S95" s="82"/>
      <c r="T95" s="82"/>
      <c r="U95" s="97">
        <v>1965352</v>
      </c>
      <c r="V95" s="82"/>
      <c r="W95" s="82"/>
      <c r="X95" s="97">
        <v>25658449</v>
      </c>
      <c r="Y95" s="82"/>
      <c r="Z95" s="82"/>
      <c r="AA95" s="82">
        <v>54009</v>
      </c>
      <c r="AB95" s="82"/>
      <c r="AC95" s="82"/>
      <c r="AD95" s="97">
        <v>19938924</v>
      </c>
      <c r="AE95" s="82"/>
      <c r="AF95" s="82"/>
      <c r="AG95" s="97">
        <v>47616734</v>
      </c>
      <c r="AH95" s="82"/>
      <c r="AI95" s="82"/>
      <c r="AJ95" s="97">
        <v>-3664004</v>
      </c>
      <c r="AK95" s="82"/>
      <c r="AL95" s="82"/>
      <c r="AM95" s="97">
        <v>-4329045</v>
      </c>
      <c r="AN95" s="82"/>
      <c r="AO95" s="82"/>
      <c r="AP95" s="97">
        <v>-7993049</v>
      </c>
    </row>
    <row r="96" spans="1:750" s="8" customFormat="1">
      <c r="A96" s="100">
        <v>31405</v>
      </c>
      <c r="B96" s="24"/>
      <c r="C96" s="129" t="s">
        <v>108</v>
      </c>
      <c r="D96" s="25"/>
      <c r="E96" s="25"/>
      <c r="F96" s="96">
        <v>22836743</v>
      </c>
      <c r="G96" s="80"/>
      <c r="H96" s="80"/>
      <c r="I96" s="96">
        <v>134825</v>
      </c>
      <c r="J96" s="80"/>
      <c r="K96" s="80"/>
      <c r="L96" s="96">
        <v>1867849</v>
      </c>
      <c r="M96" s="80"/>
      <c r="N96" s="80"/>
      <c r="O96" s="96">
        <v>1342934</v>
      </c>
      <c r="P96" s="80"/>
      <c r="Q96" s="96">
        <v>3345608</v>
      </c>
      <c r="R96" s="80"/>
      <c r="S96" s="80"/>
      <c r="T96" s="80"/>
      <c r="U96" s="96">
        <v>425098</v>
      </c>
      <c r="V96" s="80"/>
      <c r="W96" s="80"/>
      <c r="X96" s="96">
        <v>5549825</v>
      </c>
      <c r="Y96" s="80"/>
      <c r="Z96" s="80"/>
      <c r="AA96" s="80">
        <v>11682</v>
      </c>
      <c r="AB96" s="80"/>
      <c r="AC96" s="80"/>
      <c r="AD96" s="96">
        <v>2266998</v>
      </c>
      <c r="AE96" s="80"/>
      <c r="AF96" s="80"/>
      <c r="AG96" s="96">
        <v>8253603</v>
      </c>
      <c r="AH96" s="80"/>
      <c r="AI96" s="80"/>
      <c r="AJ96" s="96">
        <v>-792510</v>
      </c>
      <c r="AK96" s="80"/>
      <c r="AL96" s="80"/>
      <c r="AM96" s="96">
        <v>-454991</v>
      </c>
      <c r="AN96" s="80"/>
      <c r="AO96" s="80"/>
      <c r="AP96" s="96">
        <v>-1247501</v>
      </c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</row>
    <row r="97" spans="1:750">
      <c r="A97" s="100">
        <v>31500</v>
      </c>
      <c r="B97" s="24"/>
      <c r="C97" s="129" t="s">
        <v>109</v>
      </c>
      <c r="D97" s="25"/>
      <c r="E97" s="25"/>
      <c r="F97" s="97">
        <v>18401586</v>
      </c>
      <c r="G97" s="82"/>
      <c r="H97" s="80"/>
      <c r="I97" s="97">
        <v>108640</v>
      </c>
      <c r="J97" s="82"/>
      <c r="K97" s="80"/>
      <c r="L97" s="97">
        <v>1505091</v>
      </c>
      <c r="M97" s="82"/>
      <c r="N97" s="80"/>
      <c r="O97" s="97">
        <v>315580</v>
      </c>
      <c r="P97" s="80"/>
      <c r="Q97" s="97">
        <v>1929311</v>
      </c>
      <c r="R97" s="80"/>
      <c r="S97" s="82"/>
      <c r="T97" s="80"/>
      <c r="U97" s="97">
        <v>342539</v>
      </c>
      <c r="V97" s="82"/>
      <c r="W97" s="80"/>
      <c r="X97" s="97">
        <v>4471985</v>
      </c>
      <c r="Y97" s="82"/>
      <c r="Z97" s="80"/>
      <c r="AA97" s="80">
        <v>9413</v>
      </c>
      <c r="AB97" s="80"/>
      <c r="AC97" s="80"/>
      <c r="AD97" s="97">
        <v>1150022</v>
      </c>
      <c r="AE97" s="82"/>
      <c r="AF97" s="80"/>
      <c r="AG97" s="97">
        <v>5973959</v>
      </c>
      <c r="AH97" s="82"/>
      <c r="AI97" s="80"/>
      <c r="AJ97" s="97">
        <v>-638596</v>
      </c>
      <c r="AK97" s="82"/>
      <c r="AL97" s="80"/>
      <c r="AM97" s="97">
        <v>-185617</v>
      </c>
      <c r="AN97" s="82"/>
      <c r="AO97" s="80"/>
      <c r="AP97" s="97">
        <v>-824213</v>
      </c>
    </row>
    <row r="98" spans="1:750">
      <c r="A98" s="100">
        <v>31600</v>
      </c>
      <c r="B98" s="24"/>
      <c r="C98" s="129" t="s">
        <v>110</v>
      </c>
      <c r="D98" s="25"/>
      <c r="E98" s="25"/>
      <c r="F98" s="97">
        <v>83111089</v>
      </c>
      <c r="G98" s="82"/>
      <c r="H98" s="82"/>
      <c r="I98" s="97">
        <v>490676</v>
      </c>
      <c r="J98" s="82"/>
      <c r="K98" s="82"/>
      <c r="L98" s="97">
        <v>6797771</v>
      </c>
      <c r="M98" s="82"/>
      <c r="N98" s="82"/>
      <c r="O98" s="97">
        <v>435783</v>
      </c>
      <c r="P98" s="82"/>
      <c r="Q98" s="97">
        <v>7724230</v>
      </c>
      <c r="R98" s="82"/>
      <c r="S98" s="82"/>
      <c r="T98" s="82"/>
      <c r="U98" s="97">
        <v>1547084</v>
      </c>
      <c r="V98" s="82"/>
      <c r="W98" s="82"/>
      <c r="X98" s="97">
        <v>20197801</v>
      </c>
      <c r="Y98" s="82"/>
      <c r="Z98" s="82"/>
      <c r="AA98" s="82">
        <v>42515</v>
      </c>
      <c r="AB98" s="82"/>
      <c r="AC98" s="82"/>
      <c r="AD98" s="97">
        <v>6968399</v>
      </c>
      <c r="AE98" s="82"/>
      <c r="AF98" s="82"/>
      <c r="AG98" s="97">
        <v>28755799</v>
      </c>
      <c r="AH98" s="82"/>
      <c r="AI98" s="82"/>
      <c r="AJ98" s="97">
        <v>-2884228</v>
      </c>
      <c r="AK98" s="82"/>
      <c r="AL98" s="82"/>
      <c r="AM98" s="97">
        <v>-1432622</v>
      </c>
      <c r="AN98" s="82"/>
      <c r="AO98" s="82"/>
      <c r="AP98" s="97">
        <v>-4316850</v>
      </c>
    </row>
    <row r="99" spans="1:750" s="22" customFormat="1">
      <c r="A99" s="20">
        <v>31605</v>
      </c>
      <c r="B99" s="20"/>
      <c r="C99" s="75" t="s">
        <v>111</v>
      </c>
      <c r="D99" s="21"/>
      <c r="E99" s="21"/>
      <c r="F99" s="99">
        <v>12875615</v>
      </c>
      <c r="G99" s="79"/>
      <c r="H99" s="79"/>
      <c r="I99" s="99">
        <v>76016</v>
      </c>
      <c r="J99" s="79"/>
      <c r="K99" s="79"/>
      <c r="L99" s="99">
        <v>1053114</v>
      </c>
      <c r="M99" s="79"/>
      <c r="N99" s="79"/>
      <c r="O99" s="99">
        <v>622048</v>
      </c>
      <c r="P99" s="79"/>
      <c r="Q99" s="99">
        <v>1751178</v>
      </c>
      <c r="R99" s="79"/>
      <c r="S99" s="80"/>
      <c r="T99" s="79"/>
      <c r="U99" s="99">
        <v>239675</v>
      </c>
      <c r="V99" s="79"/>
      <c r="W99" s="79"/>
      <c r="X99" s="99">
        <v>3129054</v>
      </c>
      <c r="Y99" s="79"/>
      <c r="Z99" s="79"/>
      <c r="AA99" s="79">
        <v>6586</v>
      </c>
      <c r="AB99" s="79"/>
      <c r="AC99" s="79"/>
      <c r="AD99" s="99">
        <v>88223</v>
      </c>
      <c r="AE99" s="79"/>
      <c r="AF99" s="79"/>
      <c r="AG99" s="99">
        <v>3463538</v>
      </c>
      <c r="AH99" s="79"/>
      <c r="AI99" s="79"/>
      <c r="AJ99" s="99">
        <v>-446826</v>
      </c>
      <c r="AK99" s="79"/>
      <c r="AL99" s="79"/>
      <c r="AM99" s="99">
        <v>174175</v>
      </c>
      <c r="AN99" s="79"/>
      <c r="AO99" s="79"/>
      <c r="AP99" s="99">
        <v>-272651</v>
      </c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</row>
    <row r="100" spans="1:750" s="23" customFormat="1">
      <c r="A100" s="20">
        <v>31700</v>
      </c>
      <c r="B100" s="20"/>
      <c r="C100" s="75" t="s">
        <v>112</v>
      </c>
      <c r="D100" s="21"/>
      <c r="E100" s="21"/>
      <c r="F100" s="98">
        <v>23244866</v>
      </c>
      <c r="G100" s="81"/>
      <c r="H100" s="81"/>
      <c r="I100" s="98">
        <v>137234</v>
      </c>
      <c r="J100" s="81"/>
      <c r="K100" s="81"/>
      <c r="L100" s="98">
        <v>1901230</v>
      </c>
      <c r="M100" s="81"/>
      <c r="N100" s="81"/>
      <c r="O100" s="98">
        <v>442962</v>
      </c>
      <c r="P100" s="81"/>
      <c r="Q100" s="98">
        <v>2481426</v>
      </c>
      <c r="R100" s="81"/>
      <c r="S100" s="82"/>
      <c r="T100" s="81"/>
      <c r="U100" s="98">
        <v>432695</v>
      </c>
      <c r="V100" s="81"/>
      <c r="W100" s="81"/>
      <c r="X100" s="98">
        <v>5649008</v>
      </c>
      <c r="Y100" s="81"/>
      <c r="Z100" s="81"/>
      <c r="AA100" s="81">
        <v>11891</v>
      </c>
      <c r="AB100" s="81"/>
      <c r="AC100" s="81"/>
      <c r="AD100" s="98">
        <v>3655030</v>
      </c>
      <c r="AE100" s="81"/>
      <c r="AF100" s="81"/>
      <c r="AG100" s="98">
        <v>9748624</v>
      </c>
      <c r="AH100" s="81"/>
      <c r="AI100" s="81"/>
      <c r="AJ100" s="98">
        <v>-806673</v>
      </c>
      <c r="AK100" s="81"/>
      <c r="AL100" s="81"/>
      <c r="AM100" s="98">
        <v>-561780</v>
      </c>
      <c r="AN100" s="81"/>
      <c r="AO100" s="81"/>
      <c r="AP100" s="98">
        <v>-1368453</v>
      </c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</row>
    <row r="101" spans="1:750" s="23" customFormat="1">
      <c r="A101" s="20">
        <v>31800</v>
      </c>
      <c r="B101" s="20"/>
      <c r="C101" s="75" t="s">
        <v>113</v>
      </c>
      <c r="D101" s="21"/>
      <c r="E101" s="21"/>
      <c r="F101" s="98">
        <v>143882665</v>
      </c>
      <c r="G101" s="81"/>
      <c r="H101" s="81"/>
      <c r="I101" s="98">
        <v>849462</v>
      </c>
      <c r="J101" s="81"/>
      <c r="K101" s="81"/>
      <c r="L101" s="98">
        <v>11768363</v>
      </c>
      <c r="M101" s="81"/>
      <c r="N101" s="81"/>
      <c r="O101" s="98">
        <v>846583</v>
      </c>
      <c r="P101" s="81"/>
      <c r="Q101" s="98">
        <v>13464408</v>
      </c>
      <c r="R101" s="81"/>
      <c r="S101" s="82"/>
      <c r="T101" s="81"/>
      <c r="U101" s="98">
        <v>2678326</v>
      </c>
      <c r="V101" s="81"/>
      <c r="W101" s="81"/>
      <c r="X101" s="98">
        <v>34966615</v>
      </c>
      <c r="Y101" s="81"/>
      <c r="Z101" s="81"/>
      <c r="AA101" s="81">
        <v>73602</v>
      </c>
      <c r="AB101" s="81"/>
      <c r="AC101" s="81"/>
      <c r="AD101" s="98">
        <v>16820773</v>
      </c>
      <c r="AE101" s="81"/>
      <c r="AF101" s="81"/>
      <c r="AG101" s="98">
        <v>54539316</v>
      </c>
      <c r="AH101" s="81"/>
      <c r="AI101" s="81"/>
      <c r="AJ101" s="98">
        <v>-4993204</v>
      </c>
      <c r="AK101" s="81"/>
      <c r="AL101" s="81"/>
      <c r="AM101" s="98">
        <v>-4693568</v>
      </c>
      <c r="AN101" s="81"/>
      <c r="AO101" s="81"/>
      <c r="AP101" s="98">
        <v>-9686772</v>
      </c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</row>
    <row r="102" spans="1:750" s="23" customFormat="1">
      <c r="A102" s="20">
        <v>31805</v>
      </c>
      <c r="B102" s="20"/>
      <c r="C102" s="75" t="s">
        <v>114</v>
      </c>
      <c r="D102" s="21"/>
      <c r="E102" s="21"/>
      <c r="F102" s="98">
        <v>30884424</v>
      </c>
      <c r="G102" s="81"/>
      <c r="H102" s="81"/>
      <c r="I102" s="98">
        <v>182337</v>
      </c>
      <c r="J102" s="81"/>
      <c r="K102" s="81"/>
      <c r="L102" s="98">
        <v>2526080</v>
      </c>
      <c r="M102" s="81"/>
      <c r="N102" s="81"/>
      <c r="O102" s="98">
        <v>755555</v>
      </c>
      <c r="P102" s="81"/>
      <c r="Q102" s="98">
        <v>3463972</v>
      </c>
      <c r="R102" s="81"/>
      <c r="S102" s="82"/>
      <c r="T102" s="81"/>
      <c r="U102" s="98">
        <v>574903</v>
      </c>
      <c r="V102" s="81"/>
      <c r="W102" s="81"/>
      <c r="X102" s="98">
        <v>7505586</v>
      </c>
      <c r="Y102" s="81"/>
      <c r="Z102" s="81"/>
      <c r="AA102" s="81">
        <v>15799</v>
      </c>
      <c r="AB102" s="81"/>
      <c r="AC102" s="81"/>
      <c r="AD102" s="98">
        <v>261191</v>
      </c>
      <c r="AE102" s="81"/>
      <c r="AF102" s="81"/>
      <c r="AG102" s="98">
        <v>8357479</v>
      </c>
      <c r="AH102" s="81"/>
      <c r="AI102" s="81"/>
      <c r="AJ102" s="98">
        <v>-1071791</v>
      </c>
      <c r="AK102" s="81"/>
      <c r="AL102" s="81"/>
      <c r="AM102" s="98">
        <v>188708</v>
      </c>
      <c r="AN102" s="81"/>
      <c r="AO102" s="81"/>
      <c r="AP102" s="98">
        <v>-883083</v>
      </c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</row>
    <row r="103" spans="1:750" s="23" customFormat="1">
      <c r="A103" s="20">
        <v>31810</v>
      </c>
      <c r="B103" s="20"/>
      <c r="C103" s="75" t="s">
        <v>115</v>
      </c>
      <c r="D103" s="21"/>
      <c r="E103" s="21"/>
      <c r="F103" s="98">
        <v>37556306</v>
      </c>
      <c r="G103" s="81"/>
      <c r="H103" s="81"/>
      <c r="I103" s="98">
        <v>221727</v>
      </c>
      <c r="J103" s="81"/>
      <c r="K103" s="81"/>
      <c r="L103" s="98">
        <v>3071782</v>
      </c>
      <c r="M103" s="81"/>
      <c r="N103" s="81"/>
      <c r="O103" s="98">
        <v>510033</v>
      </c>
      <c r="P103" s="81"/>
      <c r="Q103" s="98">
        <v>3803542</v>
      </c>
      <c r="R103" s="81"/>
      <c r="S103" s="82"/>
      <c r="T103" s="81"/>
      <c r="U103" s="98">
        <v>699098</v>
      </c>
      <c r="V103" s="81"/>
      <c r="W103" s="81"/>
      <c r="X103" s="98">
        <v>9126999</v>
      </c>
      <c r="Y103" s="81"/>
      <c r="Z103" s="81"/>
      <c r="AA103" s="81">
        <v>19212</v>
      </c>
      <c r="AB103" s="81"/>
      <c r="AC103" s="81"/>
      <c r="AD103" s="98">
        <v>4137704</v>
      </c>
      <c r="AE103" s="81"/>
      <c r="AF103" s="81"/>
      <c r="AG103" s="98">
        <v>13983013</v>
      </c>
      <c r="AH103" s="81"/>
      <c r="AI103" s="81"/>
      <c r="AJ103" s="98">
        <v>-1303328</v>
      </c>
      <c r="AK103" s="81"/>
      <c r="AL103" s="81"/>
      <c r="AM103" s="98">
        <v>-768354</v>
      </c>
      <c r="AN103" s="81"/>
      <c r="AO103" s="81"/>
      <c r="AP103" s="98">
        <v>-2071682</v>
      </c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</row>
    <row r="104" spans="1:750" s="23" customFormat="1">
      <c r="A104" s="20">
        <v>31820</v>
      </c>
      <c r="B104" s="20"/>
      <c r="C104" s="75" t="s">
        <v>116</v>
      </c>
      <c r="D104" s="21"/>
      <c r="E104" s="21"/>
      <c r="F104" s="98">
        <v>31700302</v>
      </c>
      <c r="G104" s="81"/>
      <c r="H104" s="81"/>
      <c r="I104" s="98">
        <v>187154</v>
      </c>
      <c r="J104" s="81"/>
      <c r="K104" s="81"/>
      <c r="L104" s="98">
        <v>2592812</v>
      </c>
      <c r="M104" s="81"/>
      <c r="N104" s="81"/>
      <c r="O104" s="98">
        <v>0</v>
      </c>
      <c r="P104" s="81"/>
      <c r="Q104" s="98">
        <v>2779966</v>
      </c>
      <c r="R104" s="81"/>
      <c r="S104" s="82"/>
      <c r="T104" s="81"/>
      <c r="U104" s="98">
        <v>590090</v>
      </c>
      <c r="V104" s="81"/>
      <c r="W104" s="81"/>
      <c r="X104" s="98">
        <v>7703862</v>
      </c>
      <c r="Y104" s="81"/>
      <c r="Z104" s="81"/>
      <c r="AA104" s="81">
        <v>16216</v>
      </c>
      <c r="AB104" s="81"/>
      <c r="AC104" s="81"/>
      <c r="AD104" s="98">
        <v>3935947</v>
      </c>
      <c r="AE104" s="81"/>
      <c r="AF104" s="81"/>
      <c r="AG104" s="98">
        <v>12246115</v>
      </c>
      <c r="AH104" s="81"/>
      <c r="AI104" s="81"/>
      <c r="AJ104" s="98">
        <v>-1100107</v>
      </c>
      <c r="AK104" s="81"/>
      <c r="AL104" s="81"/>
      <c r="AM104" s="98">
        <v>-1151874</v>
      </c>
      <c r="AN104" s="81"/>
      <c r="AO104" s="81"/>
      <c r="AP104" s="98">
        <v>-2251981</v>
      </c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</row>
    <row r="105" spans="1:750">
      <c r="A105" s="100">
        <v>31900</v>
      </c>
      <c r="B105" s="24"/>
      <c r="C105" s="129" t="s">
        <v>117</v>
      </c>
      <c r="D105" s="25"/>
      <c r="E105" s="25"/>
      <c r="F105" s="97">
        <v>97640923</v>
      </c>
      <c r="G105" s="82"/>
      <c r="H105" s="82"/>
      <c r="I105" s="97">
        <v>576458</v>
      </c>
      <c r="J105" s="82"/>
      <c r="K105" s="82"/>
      <c r="L105" s="97">
        <v>7986187</v>
      </c>
      <c r="M105" s="82"/>
      <c r="N105" s="82"/>
      <c r="O105" s="97">
        <v>3161720</v>
      </c>
      <c r="P105" s="82"/>
      <c r="Q105" s="97">
        <v>11724365</v>
      </c>
      <c r="R105" s="82"/>
      <c r="S105" s="82"/>
      <c r="T105" s="82"/>
      <c r="U105" s="97">
        <v>1817552</v>
      </c>
      <c r="V105" s="82"/>
      <c r="W105" s="82"/>
      <c r="X105" s="97">
        <v>23728866</v>
      </c>
      <c r="Y105" s="82"/>
      <c r="Z105" s="82"/>
      <c r="AA105" s="82">
        <v>49947</v>
      </c>
      <c r="AB105" s="82"/>
      <c r="AC105" s="82"/>
      <c r="AD105" s="97">
        <v>5877226</v>
      </c>
      <c r="AE105" s="82"/>
      <c r="AF105" s="82"/>
      <c r="AG105" s="97">
        <v>31473591</v>
      </c>
      <c r="AH105" s="82"/>
      <c r="AI105" s="82"/>
      <c r="AJ105" s="97">
        <v>-3388461</v>
      </c>
      <c r="AK105" s="82"/>
      <c r="AL105" s="82"/>
      <c r="AM105" s="97">
        <v>296116</v>
      </c>
      <c r="AN105" s="82"/>
      <c r="AO105" s="82"/>
      <c r="AP105" s="97">
        <v>-3092345</v>
      </c>
    </row>
    <row r="106" spans="1:750">
      <c r="A106" s="100">
        <v>32000</v>
      </c>
      <c r="B106" s="24"/>
      <c r="C106" s="129" t="s">
        <v>118</v>
      </c>
      <c r="D106" s="25"/>
      <c r="E106" s="25"/>
      <c r="F106" s="97">
        <v>37073513</v>
      </c>
      <c r="G106" s="82"/>
      <c r="H106" s="82"/>
      <c r="I106" s="97">
        <v>218877</v>
      </c>
      <c r="J106" s="82"/>
      <c r="K106" s="82"/>
      <c r="L106" s="97">
        <v>3032294</v>
      </c>
      <c r="M106" s="82"/>
      <c r="N106" s="82"/>
      <c r="O106" s="97">
        <v>499685</v>
      </c>
      <c r="P106" s="82"/>
      <c r="Q106" s="97">
        <v>3750856</v>
      </c>
      <c r="R106" s="82"/>
      <c r="S106" s="82"/>
      <c r="T106" s="82"/>
      <c r="U106" s="97">
        <v>690111</v>
      </c>
      <c r="V106" s="82"/>
      <c r="W106" s="82"/>
      <c r="X106" s="97">
        <v>9009669</v>
      </c>
      <c r="Y106" s="82"/>
      <c r="Z106" s="82"/>
      <c r="AA106" s="82">
        <v>18965</v>
      </c>
      <c r="AB106" s="82"/>
      <c r="AC106" s="82"/>
      <c r="AD106" s="97">
        <v>3373251</v>
      </c>
      <c r="AE106" s="82"/>
      <c r="AF106" s="82"/>
      <c r="AG106" s="97">
        <v>13091996</v>
      </c>
      <c r="AH106" s="82"/>
      <c r="AI106" s="82"/>
      <c r="AJ106" s="97">
        <v>-1286572</v>
      </c>
      <c r="AK106" s="82"/>
      <c r="AL106" s="82"/>
      <c r="AM106" s="97">
        <v>-339758</v>
      </c>
      <c r="AN106" s="82"/>
      <c r="AO106" s="82"/>
      <c r="AP106" s="97">
        <v>-1626330</v>
      </c>
    </row>
    <row r="107" spans="1:750">
      <c r="A107" s="100">
        <v>32005</v>
      </c>
      <c r="B107" s="24"/>
      <c r="C107" s="129" t="s">
        <v>119</v>
      </c>
      <c r="D107" s="25"/>
      <c r="E107" s="25"/>
      <c r="F107" s="97">
        <v>8651287</v>
      </c>
      <c r="G107" s="82"/>
      <c r="H107" s="82"/>
      <c r="I107" s="97">
        <v>51076</v>
      </c>
      <c r="J107" s="82"/>
      <c r="K107" s="82"/>
      <c r="L107" s="97">
        <v>707601</v>
      </c>
      <c r="M107" s="82"/>
      <c r="N107" s="82"/>
      <c r="O107" s="97">
        <v>790665</v>
      </c>
      <c r="P107" s="82"/>
      <c r="Q107" s="97">
        <v>1549342</v>
      </c>
      <c r="R107" s="82"/>
      <c r="S107" s="82"/>
      <c r="T107" s="82"/>
      <c r="U107" s="97">
        <v>161041</v>
      </c>
      <c r="V107" s="82"/>
      <c r="W107" s="82"/>
      <c r="X107" s="97">
        <v>2102451</v>
      </c>
      <c r="Y107" s="82"/>
      <c r="Z107" s="82"/>
      <c r="AA107" s="82">
        <v>4425</v>
      </c>
      <c r="AB107" s="82"/>
      <c r="AC107" s="82"/>
      <c r="AD107" s="97">
        <v>501762</v>
      </c>
      <c r="AE107" s="82"/>
      <c r="AF107" s="82"/>
      <c r="AG107" s="97">
        <v>2769679</v>
      </c>
      <c r="AH107" s="82"/>
      <c r="AI107" s="82"/>
      <c r="AJ107" s="97">
        <v>-300229</v>
      </c>
      <c r="AK107" s="82"/>
      <c r="AL107" s="82"/>
      <c r="AM107" s="97">
        <v>-3788</v>
      </c>
      <c r="AN107" s="82"/>
      <c r="AO107" s="82"/>
      <c r="AP107" s="97">
        <v>-304017</v>
      </c>
    </row>
    <row r="108" spans="1:750" s="8" customFormat="1">
      <c r="A108" s="100">
        <v>32100</v>
      </c>
      <c r="B108" s="24"/>
      <c r="C108" s="129" t="s">
        <v>120</v>
      </c>
      <c r="D108" s="25"/>
      <c r="E108" s="25"/>
      <c r="F108" s="96">
        <v>20361872</v>
      </c>
      <c r="G108" s="80"/>
      <c r="H108" s="80"/>
      <c r="I108" s="96">
        <v>120214</v>
      </c>
      <c r="J108" s="80"/>
      <c r="K108" s="80"/>
      <c r="L108" s="96">
        <v>1665426</v>
      </c>
      <c r="M108" s="80"/>
      <c r="N108" s="80"/>
      <c r="O108" s="96">
        <v>0</v>
      </c>
      <c r="P108" s="80"/>
      <c r="Q108" s="96">
        <v>1785640</v>
      </c>
      <c r="R108" s="80"/>
      <c r="S108" s="80"/>
      <c r="T108" s="80"/>
      <c r="U108" s="96">
        <v>379029</v>
      </c>
      <c r="V108" s="80"/>
      <c r="W108" s="80"/>
      <c r="X108" s="96">
        <v>4948378</v>
      </c>
      <c r="Y108" s="80"/>
      <c r="Z108" s="80"/>
      <c r="AA108" s="80">
        <v>10416</v>
      </c>
      <c r="AB108" s="80"/>
      <c r="AC108" s="80"/>
      <c r="AD108" s="96">
        <v>2734572</v>
      </c>
      <c r="AE108" s="80"/>
      <c r="AF108" s="80"/>
      <c r="AG108" s="96">
        <v>8072395</v>
      </c>
      <c r="AH108" s="80"/>
      <c r="AI108" s="80"/>
      <c r="AJ108" s="96">
        <v>-706625</v>
      </c>
      <c r="AK108" s="80"/>
      <c r="AL108" s="80"/>
      <c r="AM108" s="96">
        <v>-815834</v>
      </c>
      <c r="AN108" s="80"/>
      <c r="AO108" s="80"/>
      <c r="AP108" s="96">
        <v>-1522459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</row>
    <row r="109" spans="1:750">
      <c r="A109" s="100">
        <v>32200</v>
      </c>
      <c r="B109" s="24"/>
      <c r="C109" s="129" t="s">
        <v>121</v>
      </c>
      <c r="D109" s="25"/>
      <c r="E109" s="25"/>
      <c r="F109" s="97">
        <v>14252234</v>
      </c>
      <c r="G109" s="82"/>
      <c r="H109" s="80"/>
      <c r="I109" s="97">
        <v>84143</v>
      </c>
      <c r="J109" s="82"/>
      <c r="K109" s="80"/>
      <c r="L109" s="97">
        <v>1165710</v>
      </c>
      <c r="M109" s="82"/>
      <c r="N109" s="80"/>
      <c r="O109" s="97">
        <v>186176</v>
      </c>
      <c r="P109" s="80"/>
      <c r="Q109" s="97">
        <v>1436029</v>
      </c>
      <c r="R109" s="80"/>
      <c r="S109" s="82"/>
      <c r="T109" s="80"/>
      <c r="U109" s="97">
        <v>265300</v>
      </c>
      <c r="V109" s="82"/>
      <c r="W109" s="80"/>
      <c r="X109" s="97">
        <v>3463603</v>
      </c>
      <c r="Y109" s="82"/>
      <c r="Z109" s="80"/>
      <c r="AA109" s="80">
        <v>7291</v>
      </c>
      <c r="AB109" s="80"/>
      <c r="AC109" s="80"/>
      <c r="AD109" s="97">
        <v>1044571</v>
      </c>
      <c r="AE109" s="82"/>
      <c r="AF109" s="80"/>
      <c r="AG109" s="97">
        <v>4780765</v>
      </c>
      <c r="AH109" s="82"/>
      <c r="AI109" s="80"/>
      <c r="AJ109" s="97">
        <v>-494600</v>
      </c>
      <c r="AK109" s="82"/>
      <c r="AL109" s="80"/>
      <c r="AM109" s="97">
        <v>-114520</v>
      </c>
      <c r="AN109" s="82"/>
      <c r="AO109" s="80"/>
      <c r="AP109" s="97">
        <v>-609120</v>
      </c>
    </row>
    <row r="110" spans="1:750">
      <c r="A110" s="100">
        <v>32300</v>
      </c>
      <c r="B110" s="24"/>
      <c r="C110" s="129" t="s">
        <v>122</v>
      </c>
      <c r="D110" s="25"/>
      <c r="E110" s="25"/>
      <c r="F110" s="97">
        <v>144138173</v>
      </c>
      <c r="G110" s="82"/>
      <c r="H110" s="82"/>
      <c r="I110" s="92">
        <v>850971</v>
      </c>
      <c r="J110" s="82"/>
      <c r="K110" s="82"/>
      <c r="L110" s="97">
        <v>11789262</v>
      </c>
      <c r="M110" s="82"/>
      <c r="N110" s="82"/>
      <c r="O110" s="92">
        <v>1190844</v>
      </c>
      <c r="P110" s="82"/>
      <c r="Q110" s="97">
        <v>13831077</v>
      </c>
      <c r="R110" s="82"/>
      <c r="S110" s="82"/>
      <c r="T110" s="82"/>
      <c r="U110" s="97">
        <v>2683082</v>
      </c>
      <c r="V110" s="82"/>
      <c r="W110" s="82"/>
      <c r="X110" s="97">
        <v>35028709</v>
      </c>
      <c r="Y110" s="82"/>
      <c r="Z110" s="82"/>
      <c r="AA110" s="82">
        <v>73733</v>
      </c>
      <c r="AB110" s="82"/>
      <c r="AC110" s="82"/>
      <c r="AD110" s="97">
        <v>22451107</v>
      </c>
      <c r="AE110" s="82"/>
      <c r="AF110" s="82"/>
      <c r="AG110" s="97">
        <v>60236631</v>
      </c>
      <c r="AH110" s="82"/>
      <c r="AI110" s="82"/>
      <c r="AJ110" s="97">
        <v>-5002069</v>
      </c>
      <c r="AK110" s="82"/>
      <c r="AL110" s="82"/>
      <c r="AM110" s="97">
        <v>-5678677</v>
      </c>
      <c r="AN110" s="82"/>
      <c r="AO110" s="82"/>
      <c r="AP110" s="97">
        <v>-10680746</v>
      </c>
    </row>
    <row r="111" spans="1:750" s="22" customFormat="1">
      <c r="A111" s="20">
        <v>32305</v>
      </c>
      <c r="B111" s="20"/>
      <c r="C111" s="75" t="s">
        <v>123</v>
      </c>
      <c r="D111" s="21"/>
      <c r="E111" s="21"/>
      <c r="F111" s="99">
        <v>15701421</v>
      </c>
      <c r="G111" s="79"/>
      <c r="H111" s="79"/>
      <c r="I111" s="99">
        <v>92699</v>
      </c>
      <c r="J111" s="79"/>
      <c r="K111" s="79"/>
      <c r="L111" s="99">
        <v>1284241</v>
      </c>
      <c r="M111" s="79"/>
      <c r="N111" s="79"/>
      <c r="O111" s="99">
        <v>440349</v>
      </c>
      <c r="P111" s="79"/>
      <c r="Q111" s="99">
        <v>1817289</v>
      </c>
      <c r="R111" s="79"/>
      <c r="S111" s="80"/>
      <c r="T111" s="79"/>
      <c r="U111" s="99">
        <v>292277</v>
      </c>
      <c r="V111" s="79"/>
      <c r="W111" s="79"/>
      <c r="X111" s="99">
        <v>3815787</v>
      </c>
      <c r="Y111" s="79"/>
      <c r="Z111" s="79"/>
      <c r="AA111" s="79">
        <v>8032</v>
      </c>
      <c r="AB111" s="79"/>
      <c r="AC111" s="79"/>
      <c r="AD111" s="99">
        <v>1396632</v>
      </c>
      <c r="AE111" s="79"/>
      <c r="AF111" s="79"/>
      <c r="AG111" s="99">
        <v>5512728</v>
      </c>
      <c r="AH111" s="79"/>
      <c r="AI111" s="79"/>
      <c r="AJ111" s="99">
        <v>-544889</v>
      </c>
      <c r="AK111" s="79"/>
      <c r="AL111" s="79"/>
      <c r="AM111" s="99">
        <v>-345703</v>
      </c>
      <c r="AN111" s="79"/>
      <c r="AO111" s="79"/>
      <c r="AP111" s="99">
        <v>-890592</v>
      </c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</row>
    <row r="112" spans="1:750" s="23" customFormat="1">
      <c r="A112" s="20">
        <v>32400</v>
      </c>
      <c r="B112" s="20"/>
      <c r="C112" s="75" t="s">
        <v>124</v>
      </c>
      <c r="D112" s="21"/>
      <c r="E112" s="21"/>
      <c r="F112" s="98">
        <v>50238322</v>
      </c>
      <c r="G112" s="81"/>
      <c r="H112" s="81"/>
      <c r="I112" s="98">
        <v>296600</v>
      </c>
      <c r="J112" s="81"/>
      <c r="K112" s="81"/>
      <c r="L112" s="98">
        <v>4109062</v>
      </c>
      <c r="M112" s="81"/>
      <c r="N112" s="81"/>
      <c r="O112" s="98">
        <v>449129</v>
      </c>
      <c r="P112" s="81"/>
      <c r="Q112" s="98">
        <v>4854791</v>
      </c>
      <c r="R112" s="81"/>
      <c r="S112" s="82"/>
      <c r="T112" s="81"/>
      <c r="U112" s="98">
        <v>935169</v>
      </c>
      <c r="V112" s="81"/>
      <c r="W112" s="81"/>
      <c r="X112" s="98">
        <v>12209004</v>
      </c>
      <c r="Y112" s="81"/>
      <c r="Z112" s="81"/>
      <c r="AA112" s="81">
        <v>25699</v>
      </c>
      <c r="AB112" s="81"/>
      <c r="AC112" s="81"/>
      <c r="AD112" s="98">
        <v>8264744</v>
      </c>
      <c r="AE112" s="81"/>
      <c r="AF112" s="81"/>
      <c r="AG112" s="98">
        <v>21434616</v>
      </c>
      <c r="AH112" s="81"/>
      <c r="AI112" s="81"/>
      <c r="AJ112" s="98">
        <v>-1743436</v>
      </c>
      <c r="AK112" s="81"/>
      <c r="AL112" s="81"/>
      <c r="AM112" s="98">
        <v>-2076030</v>
      </c>
      <c r="AN112" s="81"/>
      <c r="AO112" s="81"/>
      <c r="AP112" s="98">
        <v>-3819466</v>
      </c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</row>
    <row r="113" spans="1:750" s="23" customFormat="1">
      <c r="A113" s="20">
        <v>32405</v>
      </c>
      <c r="B113" s="20"/>
      <c r="C113" s="75" t="s">
        <v>125</v>
      </c>
      <c r="D113" s="21"/>
      <c r="E113" s="21"/>
      <c r="F113" s="98">
        <v>13451282</v>
      </c>
      <c r="G113" s="81"/>
      <c r="H113" s="81"/>
      <c r="I113" s="98">
        <v>79414</v>
      </c>
      <c r="J113" s="81"/>
      <c r="K113" s="81"/>
      <c r="L113" s="98">
        <v>1100199</v>
      </c>
      <c r="M113" s="81"/>
      <c r="N113" s="81"/>
      <c r="O113" s="98">
        <v>84554</v>
      </c>
      <c r="P113" s="81"/>
      <c r="Q113" s="98">
        <v>1264167</v>
      </c>
      <c r="R113" s="81"/>
      <c r="S113" s="82"/>
      <c r="T113" s="81"/>
      <c r="U113" s="98">
        <v>250391</v>
      </c>
      <c r="V113" s="81"/>
      <c r="W113" s="81"/>
      <c r="X113" s="98">
        <v>3268954</v>
      </c>
      <c r="Y113" s="81"/>
      <c r="Z113" s="81"/>
      <c r="AA113" s="81">
        <v>6881</v>
      </c>
      <c r="AB113" s="81"/>
      <c r="AC113" s="81"/>
      <c r="AD113" s="98">
        <v>1348790</v>
      </c>
      <c r="AE113" s="81"/>
      <c r="AF113" s="81"/>
      <c r="AG113" s="98">
        <v>4875016</v>
      </c>
      <c r="AH113" s="81"/>
      <c r="AI113" s="81"/>
      <c r="AJ113" s="98">
        <v>-466803</v>
      </c>
      <c r="AK113" s="81"/>
      <c r="AL113" s="81"/>
      <c r="AM113" s="98">
        <v>-279718</v>
      </c>
      <c r="AN113" s="81"/>
      <c r="AO113" s="81"/>
      <c r="AP113" s="98">
        <v>-746521</v>
      </c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</row>
    <row r="114" spans="1:750" s="23" customFormat="1">
      <c r="A114" s="20">
        <v>32410</v>
      </c>
      <c r="B114" s="20"/>
      <c r="C114" s="75" t="s">
        <v>126</v>
      </c>
      <c r="D114" s="21"/>
      <c r="E114" s="21"/>
      <c r="F114" s="98">
        <v>21877828</v>
      </c>
      <c r="G114" s="81"/>
      <c r="H114" s="81"/>
      <c r="I114" s="98">
        <v>129164</v>
      </c>
      <c r="J114" s="81"/>
      <c r="K114" s="81"/>
      <c r="L114" s="98">
        <v>1789418</v>
      </c>
      <c r="M114" s="81"/>
      <c r="N114" s="81"/>
      <c r="O114" s="98">
        <v>165585</v>
      </c>
      <c r="P114" s="81"/>
      <c r="Q114" s="98">
        <v>2084167</v>
      </c>
      <c r="R114" s="81"/>
      <c r="S114" s="82"/>
      <c r="T114" s="81"/>
      <c r="U114" s="98">
        <v>407248</v>
      </c>
      <c r="V114" s="81"/>
      <c r="W114" s="81"/>
      <c r="X114" s="98">
        <v>5316788</v>
      </c>
      <c r="Y114" s="81"/>
      <c r="Z114" s="81"/>
      <c r="AA114" s="81">
        <v>11191</v>
      </c>
      <c r="AB114" s="81"/>
      <c r="AC114" s="81"/>
      <c r="AD114" s="98">
        <v>1279063</v>
      </c>
      <c r="AE114" s="81"/>
      <c r="AF114" s="81"/>
      <c r="AG114" s="98">
        <v>7014290</v>
      </c>
      <c r="AH114" s="81"/>
      <c r="AI114" s="81"/>
      <c r="AJ114" s="98">
        <v>-759233</v>
      </c>
      <c r="AK114" s="81"/>
      <c r="AL114" s="81"/>
      <c r="AM114" s="98">
        <v>-400301</v>
      </c>
      <c r="AN114" s="81"/>
      <c r="AO114" s="81"/>
      <c r="AP114" s="98">
        <v>-1159534</v>
      </c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</row>
    <row r="115" spans="1:750" s="23" customFormat="1">
      <c r="A115" s="20">
        <v>32500</v>
      </c>
      <c r="B115" s="20"/>
      <c r="C115" s="75" t="s">
        <v>127</v>
      </c>
      <c r="D115" s="21"/>
      <c r="E115" s="21"/>
      <c r="F115" s="98">
        <v>125667667</v>
      </c>
      <c r="G115" s="81"/>
      <c r="H115" s="81"/>
      <c r="I115" s="98">
        <v>741924</v>
      </c>
      <c r="J115" s="81"/>
      <c r="K115" s="81"/>
      <c r="L115" s="98">
        <v>10278533</v>
      </c>
      <c r="M115" s="81"/>
      <c r="N115" s="81"/>
      <c r="O115" s="98">
        <v>925857</v>
      </c>
      <c r="P115" s="81"/>
      <c r="Q115" s="98">
        <v>11946314</v>
      </c>
      <c r="R115" s="81"/>
      <c r="S115" s="82"/>
      <c r="T115" s="81"/>
      <c r="U115" s="98">
        <v>2339260</v>
      </c>
      <c r="V115" s="81"/>
      <c r="W115" s="81"/>
      <c r="X115" s="98">
        <v>30539974</v>
      </c>
      <c r="Y115" s="81"/>
      <c r="Z115" s="81"/>
      <c r="AA115" s="81">
        <v>64284</v>
      </c>
      <c r="AB115" s="81"/>
      <c r="AC115" s="81"/>
      <c r="AD115" s="98">
        <v>9070017</v>
      </c>
      <c r="AE115" s="81"/>
      <c r="AF115" s="81"/>
      <c r="AG115" s="98">
        <v>42013535</v>
      </c>
      <c r="AH115" s="81"/>
      <c r="AI115" s="81"/>
      <c r="AJ115" s="98">
        <v>-4361082</v>
      </c>
      <c r="AK115" s="81"/>
      <c r="AL115" s="81"/>
      <c r="AM115" s="98">
        <v>-2514161</v>
      </c>
      <c r="AN115" s="81"/>
      <c r="AO115" s="81"/>
      <c r="AP115" s="98">
        <v>-6875243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</row>
    <row r="116" spans="1:750" s="23" customFormat="1">
      <c r="A116" s="20">
        <v>32505</v>
      </c>
      <c r="B116" s="20"/>
      <c r="C116" s="75" t="s">
        <v>128</v>
      </c>
      <c r="D116" s="21"/>
      <c r="E116" s="21"/>
      <c r="F116" s="98">
        <v>19358890</v>
      </c>
      <c r="G116" s="81"/>
      <c r="H116" s="81"/>
      <c r="I116" s="98">
        <v>114292</v>
      </c>
      <c r="J116" s="81"/>
      <c r="K116" s="81"/>
      <c r="L116" s="98">
        <v>1583391</v>
      </c>
      <c r="M116" s="81"/>
      <c r="N116" s="81"/>
      <c r="O116" s="98">
        <v>1721219</v>
      </c>
      <c r="P116" s="81"/>
      <c r="Q116" s="98">
        <v>3418902</v>
      </c>
      <c r="R116" s="81"/>
      <c r="S116" s="82"/>
      <c r="T116" s="81"/>
      <c r="U116" s="98">
        <v>360359</v>
      </c>
      <c r="V116" s="81"/>
      <c r="W116" s="81"/>
      <c r="X116" s="98">
        <v>4704631</v>
      </c>
      <c r="Y116" s="81"/>
      <c r="Z116" s="81"/>
      <c r="AA116" s="81">
        <v>9903</v>
      </c>
      <c r="AB116" s="81"/>
      <c r="AC116" s="81"/>
      <c r="AD116" s="98">
        <v>1693183</v>
      </c>
      <c r="AE116" s="81"/>
      <c r="AF116" s="81"/>
      <c r="AG116" s="98">
        <v>6768076</v>
      </c>
      <c r="AH116" s="81"/>
      <c r="AI116" s="81"/>
      <c r="AJ116" s="98">
        <v>-671818</v>
      </c>
      <c r="AK116" s="81"/>
      <c r="AL116" s="81"/>
      <c r="AM116" s="98">
        <v>-82158</v>
      </c>
      <c r="AN116" s="81"/>
      <c r="AO116" s="81"/>
      <c r="AP116" s="98">
        <v>-753976</v>
      </c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</row>
    <row r="117" spans="1:750">
      <c r="A117" s="100">
        <v>32600</v>
      </c>
      <c r="B117" s="24"/>
      <c r="C117" s="129" t="s">
        <v>129</v>
      </c>
      <c r="D117" s="25"/>
      <c r="E117" s="25"/>
      <c r="F117" s="97">
        <v>455719306</v>
      </c>
      <c r="G117" s="82"/>
      <c r="H117" s="82"/>
      <c r="I117" s="97">
        <v>2690501</v>
      </c>
      <c r="J117" s="82"/>
      <c r="K117" s="82"/>
      <c r="L117" s="97">
        <v>37273916</v>
      </c>
      <c r="M117" s="82"/>
      <c r="N117" s="82"/>
      <c r="O117" s="97">
        <v>4414320</v>
      </c>
      <c r="P117" s="82"/>
      <c r="Q117" s="97">
        <v>44378737</v>
      </c>
      <c r="R117" s="82"/>
      <c r="S117" s="82"/>
      <c r="T117" s="82"/>
      <c r="U117" s="97">
        <v>8483058</v>
      </c>
      <c r="V117" s="82"/>
      <c r="W117" s="82"/>
      <c r="X117" s="97">
        <v>110749696</v>
      </c>
      <c r="Y117" s="82"/>
      <c r="Z117" s="82"/>
      <c r="AA117" s="82">
        <v>233119</v>
      </c>
      <c r="AB117" s="82"/>
      <c r="AC117" s="82"/>
      <c r="AD117" s="97">
        <v>29390240</v>
      </c>
      <c r="AE117" s="82"/>
      <c r="AF117" s="82"/>
      <c r="AG117" s="97">
        <v>148856113</v>
      </c>
      <c r="AH117" s="82"/>
      <c r="AI117" s="82"/>
      <c r="AJ117" s="97">
        <v>-15814962</v>
      </c>
      <c r="AK117" s="82"/>
      <c r="AL117" s="82"/>
      <c r="AM117" s="97">
        <v>-7956704</v>
      </c>
      <c r="AN117" s="82"/>
      <c r="AO117" s="82"/>
      <c r="AP117" s="97">
        <v>-23771666</v>
      </c>
    </row>
    <row r="118" spans="1:750">
      <c r="A118" s="100">
        <v>32605</v>
      </c>
      <c r="B118" s="24"/>
      <c r="C118" s="129" t="s">
        <v>130</v>
      </c>
      <c r="D118" s="25"/>
      <c r="E118" s="25"/>
      <c r="F118" s="97">
        <v>74396017</v>
      </c>
      <c r="G118" s="82"/>
      <c r="H118" s="82"/>
      <c r="I118" s="97">
        <v>439223</v>
      </c>
      <c r="J118" s="82"/>
      <c r="K118" s="82"/>
      <c r="L118" s="97">
        <v>6084954</v>
      </c>
      <c r="M118" s="82"/>
      <c r="N118" s="82"/>
      <c r="O118" s="97">
        <v>8629915</v>
      </c>
      <c r="P118" s="82"/>
      <c r="Q118" s="97">
        <v>15154092</v>
      </c>
      <c r="R118" s="82"/>
      <c r="S118" s="82"/>
      <c r="T118" s="82"/>
      <c r="U118" s="97">
        <v>1384856</v>
      </c>
      <c r="V118" s="82"/>
      <c r="W118" s="82"/>
      <c r="X118" s="97">
        <v>18079849</v>
      </c>
      <c r="Y118" s="82"/>
      <c r="Z118" s="82"/>
      <c r="AA118" s="82">
        <v>38057</v>
      </c>
      <c r="AB118" s="82"/>
      <c r="AC118" s="82"/>
      <c r="AD118" s="97">
        <v>977639</v>
      </c>
      <c r="AE118" s="82"/>
      <c r="AF118" s="82"/>
      <c r="AG118" s="97">
        <v>20480401</v>
      </c>
      <c r="AH118" s="82"/>
      <c r="AI118" s="82"/>
      <c r="AJ118" s="97">
        <v>-2581788</v>
      </c>
      <c r="AK118" s="82"/>
      <c r="AL118" s="82"/>
      <c r="AM118" s="97">
        <v>1170086</v>
      </c>
      <c r="AN118" s="82"/>
      <c r="AO118" s="82"/>
      <c r="AP118" s="97">
        <v>-1411702</v>
      </c>
    </row>
    <row r="119" spans="1:750">
      <c r="A119" s="100">
        <v>32700</v>
      </c>
      <c r="B119" s="24"/>
      <c r="C119" s="129" t="s">
        <v>131</v>
      </c>
      <c r="D119" s="25"/>
      <c r="E119" s="25"/>
      <c r="F119" s="97">
        <v>43805513</v>
      </c>
      <c r="G119" s="82"/>
      <c r="H119" s="82"/>
      <c r="I119" s="97">
        <v>258621</v>
      </c>
      <c r="J119" s="82"/>
      <c r="K119" s="82"/>
      <c r="L119" s="97">
        <v>3582914</v>
      </c>
      <c r="M119" s="82"/>
      <c r="N119" s="82"/>
      <c r="O119" s="97">
        <v>1645676</v>
      </c>
      <c r="P119" s="82"/>
      <c r="Q119" s="97">
        <v>5487211</v>
      </c>
      <c r="R119" s="82"/>
      <c r="S119" s="82"/>
      <c r="T119" s="82"/>
      <c r="U119" s="97">
        <v>815425</v>
      </c>
      <c r="V119" s="82"/>
      <c r="W119" s="82"/>
      <c r="X119" s="97">
        <v>10645692</v>
      </c>
      <c r="Y119" s="82"/>
      <c r="Z119" s="82"/>
      <c r="AA119" s="82">
        <v>22408</v>
      </c>
      <c r="AB119" s="82"/>
      <c r="AC119" s="82"/>
      <c r="AD119" s="97">
        <v>837532</v>
      </c>
      <c r="AE119" s="82"/>
      <c r="AF119" s="82"/>
      <c r="AG119" s="97">
        <v>12321057</v>
      </c>
      <c r="AH119" s="82"/>
      <c r="AI119" s="82"/>
      <c r="AJ119" s="97">
        <v>-1520195</v>
      </c>
      <c r="AK119" s="82"/>
      <c r="AL119" s="82"/>
      <c r="AM119" s="97">
        <v>474932</v>
      </c>
      <c r="AN119" s="82"/>
      <c r="AO119" s="82"/>
      <c r="AP119" s="97">
        <v>-1045263</v>
      </c>
    </row>
    <row r="120" spans="1:750" s="8" customFormat="1">
      <c r="A120" s="100">
        <v>32800</v>
      </c>
      <c r="B120" s="24"/>
      <c r="C120" s="129" t="s">
        <v>132</v>
      </c>
      <c r="D120" s="25"/>
      <c r="E120" s="25"/>
      <c r="F120" s="96">
        <v>59358397</v>
      </c>
      <c r="G120" s="80"/>
      <c r="H120" s="80"/>
      <c r="I120" s="96">
        <v>350443</v>
      </c>
      <c r="J120" s="80"/>
      <c r="K120" s="80"/>
      <c r="L120" s="96">
        <v>4855006</v>
      </c>
      <c r="M120" s="80"/>
      <c r="N120" s="80"/>
      <c r="O120" s="96">
        <v>3315278</v>
      </c>
      <c r="P120" s="80"/>
      <c r="Q120" s="96">
        <v>8520727</v>
      </c>
      <c r="R120" s="80"/>
      <c r="S120" s="80"/>
      <c r="T120" s="80"/>
      <c r="U120" s="96">
        <v>1104936</v>
      </c>
      <c r="V120" s="80"/>
      <c r="W120" s="80"/>
      <c r="X120" s="96">
        <v>14425381</v>
      </c>
      <c r="Y120" s="80"/>
      <c r="Z120" s="80"/>
      <c r="AA120" s="80">
        <v>30364</v>
      </c>
      <c r="AB120" s="80"/>
      <c r="AC120" s="80"/>
      <c r="AD120" s="96">
        <v>3273930</v>
      </c>
      <c r="AE120" s="80"/>
      <c r="AF120" s="80"/>
      <c r="AG120" s="96">
        <v>18834611</v>
      </c>
      <c r="AH120" s="80"/>
      <c r="AI120" s="80"/>
      <c r="AJ120" s="96">
        <v>-2059932</v>
      </c>
      <c r="AK120" s="80"/>
      <c r="AL120" s="80"/>
      <c r="AM120" s="96">
        <v>936356</v>
      </c>
      <c r="AN120" s="80"/>
      <c r="AO120" s="80"/>
      <c r="AP120" s="96">
        <v>-1123576</v>
      </c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</row>
    <row r="121" spans="1:750">
      <c r="A121" s="100">
        <v>32900</v>
      </c>
      <c r="B121" s="24"/>
      <c r="C121" s="129" t="s">
        <v>133</v>
      </c>
      <c r="D121" s="25"/>
      <c r="E121" s="25"/>
      <c r="F121" s="97">
        <v>161393072</v>
      </c>
      <c r="G121" s="82"/>
      <c r="H121" s="80"/>
      <c r="I121" s="97">
        <v>952841</v>
      </c>
      <c r="J121" s="82"/>
      <c r="K121" s="80"/>
      <c r="L121" s="97">
        <v>13200564</v>
      </c>
      <c r="M121" s="82"/>
      <c r="N121" s="80"/>
      <c r="O121" s="97">
        <v>1741028</v>
      </c>
      <c r="P121" s="80"/>
      <c r="Q121" s="97">
        <v>15894433</v>
      </c>
      <c r="R121" s="80"/>
      <c r="S121" s="82"/>
      <c r="T121" s="80"/>
      <c r="U121" s="97">
        <v>3004276</v>
      </c>
      <c r="V121" s="82"/>
      <c r="W121" s="80"/>
      <c r="X121" s="97">
        <v>39222024</v>
      </c>
      <c r="Y121" s="82"/>
      <c r="Z121" s="80"/>
      <c r="AA121" s="80">
        <v>82559</v>
      </c>
      <c r="AB121" s="80"/>
      <c r="AC121" s="80"/>
      <c r="AD121" s="97">
        <v>19738299</v>
      </c>
      <c r="AE121" s="82"/>
      <c r="AF121" s="80"/>
      <c r="AG121" s="97">
        <v>62047158</v>
      </c>
      <c r="AH121" s="82"/>
      <c r="AI121" s="80"/>
      <c r="AJ121" s="97">
        <v>-5600873</v>
      </c>
      <c r="AK121" s="82"/>
      <c r="AL121" s="80"/>
      <c r="AM121" s="97">
        <v>-3794406</v>
      </c>
      <c r="AN121" s="82"/>
      <c r="AO121" s="80"/>
      <c r="AP121" s="97">
        <v>-9395279</v>
      </c>
    </row>
    <row r="122" spans="1:750">
      <c r="A122" s="100">
        <v>32901</v>
      </c>
      <c r="B122" s="24"/>
      <c r="C122" s="129" t="s">
        <v>134</v>
      </c>
      <c r="D122" s="25"/>
      <c r="E122" s="25"/>
      <c r="F122" s="97">
        <v>3579262</v>
      </c>
      <c r="G122" s="82"/>
      <c r="H122" s="82"/>
      <c r="I122" s="97">
        <v>21131</v>
      </c>
      <c r="J122" s="82"/>
      <c r="K122" s="82"/>
      <c r="L122" s="97">
        <v>292753</v>
      </c>
      <c r="M122" s="82"/>
      <c r="N122" s="82"/>
      <c r="O122" s="97">
        <v>94356</v>
      </c>
      <c r="P122" s="82"/>
      <c r="Q122" s="97">
        <v>408240</v>
      </c>
      <c r="R122" s="82"/>
      <c r="S122" s="82"/>
      <c r="T122" s="82"/>
      <c r="U122" s="97">
        <v>66627</v>
      </c>
      <c r="V122" s="82"/>
      <c r="W122" s="82"/>
      <c r="X122" s="97">
        <v>869838</v>
      </c>
      <c r="Y122" s="82"/>
      <c r="Z122" s="82"/>
      <c r="AA122" s="82">
        <v>1831</v>
      </c>
      <c r="AB122" s="82"/>
      <c r="AC122" s="82"/>
      <c r="AD122" s="97">
        <v>1472408</v>
      </c>
      <c r="AE122" s="82"/>
      <c r="AF122" s="82"/>
      <c r="AG122" s="97">
        <v>2410704</v>
      </c>
      <c r="AH122" s="82"/>
      <c r="AI122" s="82"/>
      <c r="AJ122" s="97">
        <v>-124212</v>
      </c>
      <c r="AK122" s="82"/>
      <c r="AL122" s="82"/>
      <c r="AM122" s="97">
        <v>-609805</v>
      </c>
      <c r="AN122" s="82"/>
      <c r="AO122" s="82"/>
      <c r="AP122" s="97">
        <v>-734017</v>
      </c>
    </row>
    <row r="123" spans="1:750" s="22" customFormat="1">
      <c r="A123" s="20">
        <v>32904</v>
      </c>
      <c r="B123" s="20"/>
      <c r="C123" s="75" t="s">
        <v>135</v>
      </c>
      <c r="D123" s="21"/>
      <c r="E123" s="21"/>
      <c r="F123" s="99">
        <v>961361</v>
      </c>
      <c r="G123" s="79"/>
      <c r="H123" s="79"/>
      <c r="I123" s="99">
        <v>5676</v>
      </c>
      <c r="J123" s="79"/>
      <c r="K123" s="79"/>
      <c r="L123" s="99">
        <v>78631</v>
      </c>
      <c r="M123" s="79"/>
      <c r="N123" s="79"/>
      <c r="O123" s="99">
        <v>870889</v>
      </c>
      <c r="P123" s="79"/>
      <c r="Q123" s="99">
        <v>955196</v>
      </c>
      <c r="R123" s="79"/>
      <c r="S123" s="80"/>
      <c r="T123" s="79"/>
      <c r="U123" s="99">
        <v>17895</v>
      </c>
      <c r="V123" s="79"/>
      <c r="W123" s="79"/>
      <c r="X123" s="99">
        <v>233632</v>
      </c>
      <c r="Y123" s="79"/>
      <c r="Z123" s="79"/>
      <c r="AA123" s="79">
        <v>492</v>
      </c>
      <c r="AB123" s="79"/>
      <c r="AC123" s="79"/>
      <c r="AD123" s="99">
        <v>0</v>
      </c>
      <c r="AE123" s="79"/>
      <c r="AF123" s="79"/>
      <c r="AG123" s="99">
        <v>252019</v>
      </c>
      <c r="AH123" s="79"/>
      <c r="AI123" s="79"/>
      <c r="AJ123" s="99">
        <v>-33363</v>
      </c>
      <c r="AK123" s="79"/>
      <c r="AL123" s="79"/>
      <c r="AM123" s="99">
        <v>210955</v>
      </c>
      <c r="AN123" s="79"/>
      <c r="AO123" s="79"/>
      <c r="AP123" s="99">
        <v>177592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</row>
    <row r="124" spans="1:750" s="23" customFormat="1">
      <c r="A124" s="20">
        <v>32905</v>
      </c>
      <c r="B124" s="20"/>
      <c r="C124" s="75" t="s">
        <v>136</v>
      </c>
      <c r="D124" s="21"/>
      <c r="E124" s="21"/>
      <c r="F124" s="98">
        <v>23295373</v>
      </c>
      <c r="G124" s="81"/>
      <c r="H124" s="81"/>
      <c r="I124" s="98">
        <v>137533</v>
      </c>
      <c r="J124" s="81"/>
      <c r="K124" s="81"/>
      <c r="L124" s="98">
        <v>1905361</v>
      </c>
      <c r="M124" s="81"/>
      <c r="N124" s="81"/>
      <c r="O124" s="98">
        <v>648379</v>
      </c>
      <c r="P124" s="81"/>
      <c r="Q124" s="98">
        <v>2691273</v>
      </c>
      <c r="R124" s="81"/>
      <c r="S124" s="82"/>
      <c r="T124" s="81"/>
      <c r="U124" s="98">
        <v>433635</v>
      </c>
      <c r="V124" s="81"/>
      <c r="W124" s="81"/>
      <c r="X124" s="98">
        <v>5661282</v>
      </c>
      <c r="Y124" s="81"/>
      <c r="Z124" s="81"/>
      <c r="AA124" s="81">
        <v>11917</v>
      </c>
      <c r="AB124" s="81"/>
      <c r="AC124" s="81"/>
      <c r="AD124" s="98">
        <v>1521012</v>
      </c>
      <c r="AE124" s="81"/>
      <c r="AF124" s="81"/>
      <c r="AG124" s="98">
        <v>7627846</v>
      </c>
      <c r="AH124" s="81"/>
      <c r="AI124" s="81"/>
      <c r="AJ124" s="98">
        <v>-808426</v>
      </c>
      <c r="AK124" s="81"/>
      <c r="AL124" s="81"/>
      <c r="AM124" s="98">
        <v>-508388</v>
      </c>
      <c r="AN124" s="81"/>
      <c r="AO124" s="81"/>
      <c r="AP124" s="98">
        <v>-1316814</v>
      </c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</row>
    <row r="125" spans="1:750" s="23" customFormat="1">
      <c r="A125" s="20">
        <v>32910</v>
      </c>
      <c r="B125" s="20"/>
      <c r="C125" s="75" t="s">
        <v>137</v>
      </c>
      <c r="D125" s="21"/>
      <c r="E125" s="21"/>
      <c r="F125" s="98">
        <v>30190589</v>
      </c>
      <c r="G125" s="81"/>
      <c r="H125" s="81"/>
      <c r="I125" s="98">
        <v>178241</v>
      </c>
      <c r="J125" s="81"/>
      <c r="K125" s="81"/>
      <c r="L125" s="98">
        <v>2469330</v>
      </c>
      <c r="M125" s="81"/>
      <c r="N125" s="81"/>
      <c r="O125" s="98">
        <v>892596</v>
      </c>
      <c r="P125" s="81"/>
      <c r="Q125" s="98">
        <v>3540167</v>
      </c>
      <c r="R125" s="81"/>
      <c r="S125" s="82"/>
      <c r="T125" s="81"/>
      <c r="U125" s="98">
        <v>561987</v>
      </c>
      <c r="V125" s="81"/>
      <c r="W125" s="81"/>
      <c r="X125" s="98">
        <v>7336969</v>
      </c>
      <c r="Y125" s="81"/>
      <c r="Z125" s="81"/>
      <c r="AA125" s="81">
        <v>15444</v>
      </c>
      <c r="AB125" s="81"/>
      <c r="AC125" s="81"/>
      <c r="AD125" s="98">
        <v>3755642</v>
      </c>
      <c r="AE125" s="81"/>
      <c r="AF125" s="81"/>
      <c r="AG125" s="98">
        <v>11670042</v>
      </c>
      <c r="AH125" s="81"/>
      <c r="AI125" s="81"/>
      <c r="AJ125" s="98">
        <v>-1047714</v>
      </c>
      <c r="AK125" s="81"/>
      <c r="AL125" s="81"/>
      <c r="AM125" s="98">
        <v>-460813</v>
      </c>
      <c r="AN125" s="81"/>
      <c r="AO125" s="81"/>
      <c r="AP125" s="98">
        <v>-1508527</v>
      </c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</row>
    <row r="126" spans="1:750" s="23" customFormat="1">
      <c r="A126" s="20">
        <v>32915</v>
      </c>
      <c r="B126" s="20"/>
      <c r="C126" s="75" t="s">
        <v>336</v>
      </c>
      <c r="D126" s="21"/>
      <c r="E126" s="21"/>
      <c r="F126" s="98">
        <v>1811360</v>
      </c>
      <c r="G126" s="81"/>
      <c r="H126" s="81"/>
      <c r="I126" s="98">
        <v>10694</v>
      </c>
      <c r="J126" s="81"/>
      <c r="K126" s="81"/>
      <c r="L126" s="98">
        <v>148154</v>
      </c>
      <c r="M126" s="81"/>
      <c r="N126" s="81"/>
      <c r="O126" s="98">
        <v>1890770</v>
      </c>
      <c r="P126" s="81"/>
      <c r="Q126" s="98">
        <v>2049618</v>
      </c>
      <c r="R126" s="81"/>
      <c r="S126" s="82"/>
      <c r="T126" s="81"/>
      <c r="U126" s="98">
        <v>33718</v>
      </c>
      <c r="V126" s="81"/>
      <c r="W126" s="81"/>
      <c r="X126" s="98">
        <v>440200</v>
      </c>
      <c r="Y126" s="81"/>
      <c r="Z126" s="81"/>
      <c r="AA126" s="81">
        <v>927</v>
      </c>
      <c r="AB126" s="81"/>
      <c r="AC126" s="81"/>
      <c r="AD126" s="98">
        <v>0</v>
      </c>
      <c r="AE126" s="81"/>
      <c r="AF126" s="81"/>
      <c r="AG126" s="98">
        <v>474845</v>
      </c>
      <c r="AH126" s="81"/>
      <c r="AI126" s="81"/>
      <c r="AJ126" s="98">
        <v>-62860</v>
      </c>
      <c r="AK126" s="81"/>
      <c r="AL126" s="81"/>
      <c r="AM126" s="98">
        <v>378154</v>
      </c>
      <c r="AN126" s="81"/>
      <c r="AO126" s="81"/>
      <c r="AP126" s="98">
        <v>315294</v>
      </c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</row>
    <row r="127" spans="1:750" s="23" customFormat="1">
      <c r="A127" s="20">
        <v>32920</v>
      </c>
      <c r="B127" s="20"/>
      <c r="C127" s="75" t="s">
        <v>138</v>
      </c>
      <c r="D127" s="21"/>
      <c r="E127" s="21"/>
      <c r="F127" s="98">
        <v>26692084</v>
      </c>
      <c r="G127" s="81"/>
      <c r="H127" s="81"/>
      <c r="I127" s="98">
        <v>157586</v>
      </c>
      <c r="J127" s="81"/>
      <c r="K127" s="81"/>
      <c r="L127" s="98">
        <v>2183183</v>
      </c>
      <c r="M127" s="81"/>
      <c r="N127" s="81"/>
      <c r="O127" s="98">
        <v>871632</v>
      </c>
      <c r="P127" s="81"/>
      <c r="Q127" s="98">
        <v>3212401</v>
      </c>
      <c r="R127" s="81"/>
      <c r="S127" s="82"/>
      <c r="T127" s="81"/>
      <c r="U127" s="98">
        <v>496864</v>
      </c>
      <c r="V127" s="81"/>
      <c r="W127" s="81"/>
      <c r="X127" s="98">
        <v>6486757</v>
      </c>
      <c r="Y127" s="81"/>
      <c r="Z127" s="81"/>
      <c r="AA127" s="81">
        <v>13654</v>
      </c>
      <c r="AB127" s="81"/>
      <c r="AC127" s="81"/>
      <c r="AD127" s="98">
        <v>2394615</v>
      </c>
      <c r="AE127" s="81"/>
      <c r="AF127" s="81"/>
      <c r="AG127" s="98">
        <v>9391890</v>
      </c>
      <c r="AH127" s="81"/>
      <c r="AI127" s="81"/>
      <c r="AJ127" s="98">
        <v>-926303</v>
      </c>
      <c r="AK127" s="81"/>
      <c r="AL127" s="81"/>
      <c r="AM127" s="98">
        <v>23643</v>
      </c>
      <c r="AN127" s="81"/>
      <c r="AO127" s="81"/>
      <c r="AP127" s="98">
        <v>-902660</v>
      </c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</row>
    <row r="128" spans="1:750" s="23" customFormat="1">
      <c r="A128" s="20">
        <v>33000</v>
      </c>
      <c r="B128" s="20"/>
      <c r="C128" s="75" t="s">
        <v>139</v>
      </c>
      <c r="D128" s="21"/>
      <c r="E128" s="21"/>
      <c r="F128" s="98">
        <v>60692683</v>
      </c>
      <c r="G128" s="81"/>
      <c r="H128" s="81"/>
      <c r="I128" s="98">
        <v>358321</v>
      </c>
      <c r="J128" s="81"/>
      <c r="K128" s="81"/>
      <c r="L128" s="98">
        <v>4964139</v>
      </c>
      <c r="M128" s="81"/>
      <c r="N128" s="81"/>
      <c r="O128" s="98">
        <v>257315</v>
      </c>
      <c r="P128" s="81"/>
      <c r="Q128" s="98">
        <v>5579775</v>
      </c>
      <c r="R128" s="81"/>
      <c r="S128" s="82"/>
      <c r="T128" s="81"/>
      <c r="U128" s="98">
        <v>1129773</v>
      </c>
      <c r="V128" s="81"/>
      <c r="W128" s="81"/>
      <c r="X128" s="98">
        <v>14749641</v>
      </c>
      <c r="Y128" s="81"/>
      <c r="Z128" s="81"/>
      <c r="AA128" s="81">
        <v>31047</v>
      </c>
      <c r="AB128" s="81"/>
      <c r="AC128" s="81"/>
      <c r="AD128" s="98">
        <v>8335563</v>
      </c>
      <c r="AE128" s="81"/>
      <c r="AF128" s="81"/>
      <c r="AG128" s="98">
        <v>24246024</v>
      </c>
      <c r="AH128" s="81"/>
      <c r="AI128" s="81"/>
      <c r="AJ128" s="98">
        <v>-2106236</v>
      </c>
      <c r="AK128" s="81"/>
      <c r="AL128" s="81"/>
      <c r="AM128" s="98">
        <v>-1856593</v>
      </c>
      <c r="AN128" s="81"/>
      <c r="AO128" s="81"/>
      <c r="AP128" s="98">
        <v>-3962829</v>
      </c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</row>
    <row r="129" spans="1:750">
      <c r="A129" s="100">
        <v>33001</v>
      </c>
      <c r="B129" s="24"/>
      <c r="C129" s="129" t="s">
        <v>140</v>
      </c>
      <c r="D129" s="25"/>
      <c r="E129" s="25"/>
      <c r="F129" s="97">
        <v>1446426</v>
      </c>
      <c r="G129" s="82"/>
      <c r="H129" s="82"/>
      <c r="I129" s="97">
        <v>8539</v>
      </c>
      <c r="J129" s="82"/>
      <c r="K129" s="82"/>
      <c r="L129" s="97">
        <v>118305</v>
      </c>
      <c r="M129" s="82"/>
      <c r="N129" s="82"/>
      <c r="O129" s="97">
        <v>101172</v>
      </c>
      <c r="P129" s="82"/>
      <c r="Q129" s="97">
        <v>228016</v>
      </c>
      <c r="R129" s="82"/>
      <c r="S129" s="82"/>
      <c r="T129" s="82"/>
      <c r="U129" s="97">
        <v>26925</v>
      </c>
      <c r="V129" s="82"/>
      <c r="W129" s="82"/>
      <c r="X129" s="97">
        <v>351513</v>
      </c>
      <c r="Y129" s="82"/>
      <c r="Z129" s="82"/>
      <c r="AA129" s="82">
        <v>740</v>
      </c>
      <c r="AB129" s="82"/>
      <c r="AC129" s="82"/>
      <c r="AD129" s="97">
        <v>426663</v>
      </c>
      <c r="AE129" s="82"/>
      <c r="AF129" s="82"/>
      <c r="AG129" s="97">
        <v>805841</v>
      </c>
      <c r="AH129" s="82"/>
      <c r="AI129" s="82"/>
      <c r="AJ129" s="97">
        <v>-50196</v>
      </c>
      <c r="AK129" s="82"/>
      <c r="AL129" s="82"/>
      <c r="AM129" s="97">
        <v>-88162</v>
      </c>
      <c r="AN129" s="82"/>
      <c r="AO129" s="82"/>
      <c r="AP129" s="97">
        <v>-138358</v>
      </c>
    </row>
    <row r="130" spans="1:750">
      <c r="A130" s="100">
        <v>33027</v>
      </c>
      <c r="B130" s="24"/>
      <c r="C130" s="129" t="s">
        <v>141</v>
      </c>
      <c r="D130" s="25"/>
      <c r="E130" s="25"/>
      <c r="F130" s="97">
        <v>10327682</v>
      </c>
      <c r="G130" s="82"/>
      <c r="H130" s="82"/>
      <c r="I130" s="97">
        <v>60973</v>
      </c>
      <c r="J130" s="82"/>
      <c r="K130" s="82"/>
      <c r="L130" s="97">
        <v>844715</v>
      </c>
      <c r="M130" s="82"/>
      <c r="N130" s="82"/>
      <c r="O130" s="97">
        <v>1879760</v>
      </c>
      <c r="P130" s="82"/>
      <c r="Q130" s="97">
        <v>2785448</v>
      </c>
      <c r="R130" s="82"/>
      <c r="S130" s="82"/>
      <c r="T130" s="82"/>
      <c r="U130" s="97">
        <v>192246</v>
      </c>
      <c r="V130" s="82"/>
      <c r="W130" s="82"/>
      <c r="X130" s="97">
        <v>2509851</v>
      </c>
      <c r="Y130" s="82"/>
      <c r="Z130" s="82"/>
      <c r="AA130" s="82">
        <v>5283</v>
      </c>
      <c r="AB130" s="82"/>
      <c r="AC130" s="82"/>
      <c r="AD130" s="97">
        <v>0</v>
      </c>
      <c r="AE130" s="82"/>
      <c r="AF130" s="82"/>
      <c r="AG130" s="97">
        <v>2707380</v>
      </c>
      <c r="AH130" s="82"/>
      <c r="AI130" s="82"/>
      <c r="AJ130" s="97">
        <v>-358404</v>
      </c>
      <c r="AK130" s="82"/>
      <c r="AL130" s="82"/>
      <c r="AM130" s="97">
        <v>694877</v>
      </c>
      <c r="AN130" s="82"/>
      <c r="AO130" s="82"/>
      <c r="AP130" s="97">
        <v>336473</v>
      </c>
    </row>
    <row r="131" spans="1:750">
      <c r="A131" s="100">
        <v>33100</v>
      </c>
      <c r="B131" s="24"/>
      <c r="C131" s="129" t="s">
        <v>142</v>
      </c>
      <c r="D131" s="25"/>
      <c r="E131" s="25"/>
      <c r="F131" s="97">
        <v>84744820</v>
      </c>
      <c r="G131" s="82"/>
      <c r="H131" s="82"/>
      <c r="I131" s="97">
        <v>500321</v>
      </c>
      <c r="J131" s="82"/>
      <c r="K131" s="82"/>
      <c r="L131" s="97">
        <v>6931397</v>
      </c>
      <c r="M131" s="82"/>
      <c r="N131" s="82"/>
      <c r="O131" s="97">
        <v>339884</v>
      </c>
      <c r="P131" s="82"/>
      <c r="Q131" s="97">
        <v>7771602</v>
      </c>
      <c r="R131" s="82"/>
      <c r="S131" s="82"/>
      <c r="T131" s="82"/>
      <c r="U131" s="97">
        <v>1577496</v>
      </c>
      <c r="V131" s="82"/>
      <c r="W131" s="82"/>
      <c r="X131" s="97">
        <v>20594833</v>
      </c>
      <c r="Y131" s="82"/>
      <c r="Z131" s="82"/>
      <c r="AA131" s="82">
        <v>43350</v>
      </c>
      <c r="AB131" s="82"/>
      <c r="AC131" s="82"/>
      <c r="AD131" s="97">
        <v>10832721</v>
      </c>
      <c r="AE131" s="82"/>
      <c r="AF131" s="82"/>
      <c r="AG131" s="97">
        <v>33048400</v>
      </c>
      <c r="AH131" s="82"/>
      <c r="AI131" s="82"/>
      <c r="AJ131" s="97">
        <v>-2940925</v>
      </c>
      <c r="AK131" s="82"/>
      <c r="AL131" s="82"/>
      <c r="AM131" s="97">
        <v>-3066085</v>
      </c>
      <c r="AN131" s="82"/>
      <c r="AO131" s="82"/>
      <c r="AP131" s="97">
        <v>-6007010</v>
      </c>
    </row>
    <row r="132" spans="1:750" s="8" customFormat="1">
      <c r="A132" s="100">
        <v>33105</v>
      </c>
      <c r="B132" s="24"/>
      <c r="C132" s="129" t="s">
        <v>143</v>
      </c>
      <c r="D132" s="25"/>
      <c r="E132" s="25"/>
      <c r="F132" s="96">
        <v>10374336</v>
      </c>
      <c r="G132" s="80"/>
      <c r="H132" s="80"/>
      <c r="I132" s="96">
        <v>61249</v>
      </c>
      <c r="J132" s="80"/>
      <c r="K132" s="80"/>
      <c r="L132" s="96">
        <v>848531</v>
      </c>
      <c r="M132" s="80"/>
      <c r="N132" s="80"/>
      <c r="O132" s="96">
        <v>604540</v>
      </c>
      <c r="P132" s="80"/>
      <c r="Q132" s="96">
        <v>1514320</v>
      </c>
      <c r="R132" s="80"/>
      <c r="S132" s="80"/>
      <c r="T132" s="80"/>
      <c r="U132" s="96">
        <v>193115</v>
      </c>
      <c r="V132" s="80"/>
      <c r="W132" s="80"/>
      <c r="X132" s="96">
        <v>2521189</v>
      </c>
      <c r="Y132" s="80"/>
      <c r="Z132" s="80"/>
      <c r="AA132" s="80">
        <v>5307</v>
      </c>
      <c r="AB132" s="80"/>
      <c r="AC132" s="80"/>
      <c r="AD132" s="96">
        <v>616950</v>
      </c>
      <c r="AE132" s="80"/>
      <c r="AF132" s="80"/>
      <c r="AG132" s="96">
        <v>3336561</v>
      </c>
      <c r="AH132" s="80"/>
      <c r="AI132" s="80"/>
      <c r="AJ132" s="96">
        <v>-360024</v>
      </c>
      <c r="AK132" s="80"/>
      <c r="AL132" s="80"/>
      <c r="AM132" s="96">
        <v>-148020</v>
      </c>
      <c r="AN132" s="80"/>
      <c r="AO132" s="80"/>
      <c r="AP132" s="96">
        <v>-508044</v>
      </c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</row>
    <row r="133" spans="1:750">
      <c r="A133" s="100">
        <v>33200</v>
      </c>
      <c r="B133" s="24"/>
      <c r="C133" s="129" t="s">
        <v>144</v>
      </c>
      <c r="D133" s="25"/>
      <c r="E133" s="25"/>
      <c r="F133" s="97">
        <v>427142103</v>
      </c>
      <c r="G133" s="82"/>
      <c r="H133" s="80"/>
      <c r="I133" s="97">
        <v>2521785</v>
      </c>
      <c r="J133" s="82"/>
      <c r="K133" s="80"/>
      <c r="L133" s="97">
        <v>34936546</v>
      </c>
      <c r="M133" s="82"/>
      <c r="N133" s="80"/>
      <c r="O133" s="97">
        <v>15026089</v>
      </c>
      <c r="P133" s="80"/>
      <c r="Q133" s="97">
        <v>52484420</v>
      </c>
      <c r="R133" s="80"/>
      <c r="S133" s="82"/>
      <c r="T133" s="80"/>
      <c r="U133" s="97">
        <v>7951103</v>
      </c>
      <c r="V133" s="82"/>
      <c r="W133" s="80"/>
      <c r="X133" s="97">
        <v>103804814</v>
      </c>
      <c r="Y133" s="82"/>
      <c r="Z133" s="80"/>
      <c r="AA133" s="80">
        <v>218501</v>
      </c>
      <c r="AB133" s="80"/>
      <c r="AC133" s="80"/>
      <c r="AD133" s="97">
        <v>21033592</v>
      </c>
      <c r="AE133" s="82"/>
      <c r="AF133" s="80"/>
      <c r="AG133" s="97">
        <v>133008010</v>
      </c>
      <c r="AH133" s="82"/>
      <c r="AI133" s="80"/>
      <c r="AJ133" s="97">
        <v>-14823238</v>
      </c>
      <c r="AK133" s="82"/>
      <c r="AL133" s="80"/>
      <c r="AM133" s="97">
        <v>-1209984</v>
      </c>
      <c r="AN133" s="82"/>
      <c r="AO133" s="80"/>
      <c r="AP133" s="97">
        <v>-16033222</v>
      </c>
    </row>
    <row r="134" spans="1:750">
      <c r="A134" s="100">
        <v>33202</v>
      </c>
      <c r="B134" s="24"/>
      <c r="C134" s="129" t="s">
        <v>145</v>
      </c>
      <c r="D134" s="25"/>
      <c r="E134" s="25"/>
      <c r="F134" s="97">
        <v>7677362</v>
      </c>
      <c r="G134" s="82"/>
      <c r="H134" s="82"/>
      <c r="I134" s="97">
        <v>45326</v>
      </c>
      <c r="J134" s="82"/>
      <c r="K134" s="82"/>
      <c r="L134" s="97">
        <v>627942</v>
      </c>
      <c r="M134" s="82"/>
      <c r="N134" s="82"/>
      <c r="O134" s="97">
        <v>1479140</v>
      </c>
      <c r="P134" s="82"/>
      <c r="Q134" s="97">
        <v>2152408</v>
      </c>
      <c r="R134" s="82"/>
      <c r="S134" s="82"/>
      <c r="T134" s="82"/>
      <c r="U134" s="97">
        <v>142911</v>
      </c>
      <c r="V134" s="82"/>
      <c r="W134" s="82"/>
      <c r="X134" s="97">
        <v>1865766</v>
      </c>
      <c r="Y134" s="82"/>
      <c r="Z134" s="82"/>
      <c r="AA134" s="82">
        <v>3927</v>
      </c>
      <c r="AB134" s="82"/>
      <c r="AC134" s="82"/>
      <c r="AD134" s="97">
        <v>613182</v>
      </c>
      <c r="AE134" s="82"/>
      <c r="AF134" s="82"/>
      <c r="AG134" s="97">
        <v>2625786</v>
      </c>
      <c r="AH134" s="82"/>
      <c r="AI134" s="82"/>
      <c r="AJ134" s="97">
        <v>-266430</v>
      </c>
      <c r="AK134" s="82"/>
      <c r="AL134" s="82"/>
      <c r="AM134" s="97">
        <v>555622</v>
      </c>
      <c r="AN134" s="82"/>
      <c r="AO134" s="82"/>
      <c r="AP134" s="97">
        <v>289192</v>
      </c>
    </row>
    <row r="135" spans="1:750" s="22" customFormat="1">
      <c r="A135" s="20">
        <v>33203</v>
      </c>
      <c r="B135" s="20"/>
      <c r="C135" s="75" t="s">
        <v>146</v>
      </c>
      <c r="D135" s="21"/>
      <c r="E135" s="21"/>
      <c r="F135" s="99">
        <v>5004647</v>
      </c>
      <c r="G135" s="79"/>
      <c r="H135" s="79"/>
      <c r="I135" s="99">
        <v>29547</v>
      </c>
      <c r="J135" s="79"/>
      <c r="K135" s="79"/>
      <c r="L135" s="99">
        <v>409337</v>
      </c>
      <c r="M135" s="79"/>
      <c r="N135" s="79"/>
      <c r="O135" s="99">
        <v>1426592</v>
      </c>
      <c r="P135" s="79"/>
      <c r="Q135" s="99">
        <v>1865476</v>
      </c>
      <c r="R135" s="79"/>
      <c r="S135" s="80"/>
      <c r="T135" s="79"/>
      <c r="U135" s="99">
        <v>93160</v>
      </c>
      <c r="V135" s="79"/>
      <c r="W135" s="79"/>
      <c r="X135" s="99">
        <v>1216238</v>
      </c>
      <c r="Y135" s="79"/>
      <c r="Z135" s="79"/>
      <c r="AA135" s="79">
        <v>2560</v>
      </c>
      <c r="AB135" s="79"/>
      <c r="AC135" s="79"/>
      <c r="AD135" s="99">
        <v>137434</v>
      </c>
      <c r="AE135" s="79"/>
      <c r="AF135" s="79"/>
      <c r="AG135" s="99">
        <v>1449392</v>
      </c>
      <c r="AH135" s="79"/>
      <c r="AI135" s="79"/>
      <c r="AJ135" s="99">
        <v>-173679</v>
      </c>
      <c r="AK135" s="79"/>
      <c r="AL135" s="79"/>
      <c r="AM135" s="99">
        <v>293408</v>
      </c>
      <c r="AN135" s="79"/>
      <c r="AO135" s="79"/>
      <c r="AP135" s="99">
        <v>119729</v>
      </c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</row>
    <row r="136" spans="1:750" s="23" customFormat="1">
      <c r="A136" s="20">
        <v>33204</v>
      </c>
      <c r="B136" s="20"/>
      <c r="C136" s="75" t="s">
        <v>147</v>
      </c>
      <c r="D136" s="21"/>
      <c r="E136" s="21"/>
      <c r="F136" s="98">
        <v>12264609</v>
      </c>
      <c r="G136" s="81"/>
      <c r="H136" s="81"/>
      <c r="I136" s="98">
        <v>72408</v>
      </c>
      <c r="J136" s="81"/>
      <c r="K136" s="81"/>
      <c r="L136" s="98">
        <v>1003139</v>
      </c>
      <c r="M136" s="81"/>
      <c r="N136" s="81"/>
      <c r="O136" s="98">
        <v>509338</v>
      </c>
      <c r="P136" s="81"/>
      <c r="Q136" s="98">
        <v>1584885</v>
      </c>
      <c r="R136" s="81"/>
      <c r="S136" s="82"/>
      <c r="T136" s="81"/>
      <c r="U136" s="98">
        <v>228301</v>
      </c>
      <c r="V136" s="81"/>
      <c r="W136" s="81"/>
      <c r="X136" s="98">
        <v>2980566</v>
      </c>
      <c r="Y136" s="81"/>
      <c r="Z136" s="81"/>
      <c r="AA136" s="81">
        <v>6274</v>
      </c>
      <c r="AB136" s="81"/>
      <c r="AC136" s="81"/>
      <c r="AD136" s="98">
        <v>1021269</v>
      </c>
      <c r="AE136" s="81"/>
      <c r="AF136" s="81"/>
      <c r="AG136" s="98">
        <v>4236410</v>
      </c>
      <c r="AH136" s="81"/>
      <c r="AI136" s="81"/>
      <c r="AJ136" s="98">
        <v>-425622</v>
      </c>
      <c r="AK136" s="81"/>
      <c r="AL136" s="81"/>
      <c r="AM136" s="98">
        <v>-135626</v>
      </c>
      <c r="AN136" s="81"/>
      <c r="AO136" s="81"/>
      <c r="AP136" s="98">
        <v>-561248</v>
      </c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</row>
    <row r="137" spans="1:750" s="23" customFormat="1">
      <c r="A137" s="20">
        <v>33205</v>
      </c>
      <c r="B137" s="20"/>
      <c r="C137" s="75" t="s">
        <v>148</v>
      </c>
      <c r="D137" s="21"/>
      <c r="E137" s="21"/>
      <c r="F137" s="98">
        <v>33206757</v>
      </c>
      <c r="G137" s="81"/>
      <c r="H137" s="81"/>
      <c r="I137" s="98">
        <v>196048</v>
      </c>
      <c r="J137" s="81"/>
      <c r="K137" s="81"/>
      <c r="L137" s="98">
        <v>2716027</v>
      </c>
      <c r="M137" s="81"/>
      <c r="N137" s="81"/>
      <c r="O137" s="98">
        <v>3359402</v>
      </c>
      <c r="P137" s="81"/>
      <c r="Q137" s="98">
        <v>6271477</v>
      </c>
      <c r="R137" s="81"/>
      <c r="S137" s="82"/>
      <c r="T137" s="81"/>
      <c r="U137" s="98">
        <v>618132</v>
      </c>
      <c r="V137" s="81"/>
      <c r="W137" s="81"/>
      <c r="X137" s="98">
        <v>8069964</v>
      </c>
      <c r="Y137" s="81"/>
      <c r="Z137" s="81"/>
      <c r="AA137" s="81">
        <v>16987</v>
      </c>
      <c r="AB137" s="81"/>
      <c r="AC137" s="81"/>
      <c r="AD137" s="98">
        <v>2780516</v>
      </c>
      <c r="AE137" s="81"/>
      <c r="AF137" s="81"/>
      <c r="AG137" s="98">
        <v>11485599</v>
      </c>
      <c r="AH137" s="81"/>
      <c r="AI137" s="81"/>
      <c r="AJ137" s="98">
        <v>-1152384</v>
      </c>
      <c r="AK137" s="81"/>
      <c r="AL137" s="81"/>
      <c r="AM137" s="98">
        <v>-275421</v>
      </c>
      <c r="AN137" s="81"/>
      <c r="AO137" s="81"/>
      <c r="AP137" s="98">
        <v>-1427805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</row>
    <row r="138" spans="1:750" s="23" customFormat="1">
      <c r="A138" s="20">
        <v>33206</v>
      </c>
      <c r="B138" s="20"/>
      <c r="C138" s="75" t="s">
        <v>149</v>
      </c>
      <c r="D138" s="21"/>
      <c r="E138" s="21"/>
      <c r="F138" s="98">
        <v>3242857</v>
      </c>
      <c r="G138" s="81"/>
      <c r="H138" s="81"/>
      <c r="I138" s="98">
        <v>19145</v>
      </c>
      <c r="J138" s="81"/>
      <c r="K138" s="81"/>
      <c r="L138" s="98">
        <v>265238</v>
      </c>
      <c r="M138" s="81"/>
      <c r="N138" s="81"/>
      <c r="O138" s="98">
        <v>300172</v>
      </c>
      <c r="P138" s="81"/>
      <c r="Q138" s="98">
        <v>584555</v>
      </c>
      <c r="R138" s="81"/>
      <c r="S138" s="82"/>
      <c r="T138" s="81"/>
      <c r="U138" s="98">
        <v>60365</v>
      </c>
      <c r="V138" s="81"/>
      <c r="W138" s="81"/>
      <c r="X138" s="98">
        <v>788085</v>
      </c>
      <c r="Y138" s="81"/>
      <c r="Z138" s="81"/>
      <c r="AA138" s="81">
        <v>1659</v>
      </c>
      <c r="AB138" s="81"/>
      <c r="AC138" s="81"/>
      <c r="AD138" s="98">
        <v>141576</v>
      </c>
      <c r="AE138" s="81"/>
      <c r="AF138" s="81"/>
      <c r="AG138" s="98">
        <v>991685</v>
      </c>
      <c r="AH138" s="81"/>
      <c r="AI138" s="81"/>
      <c r="AJ138" s="98">
        <v>-112537</v>
      </c>
      <c r="AK138" s="81"/>
      <c r="AL138" s="81"/>
      <c r="AM138" s="98">
        <v>97503</v>
      </c>
      <c r="AN138" s="81"/>
      <c r="AO138" s="81"/>
      <c r="AP138" s="98">
        <v>-15034</v>
      </c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</row>
    <row r="139" spans="1:750" s="23" customFormat="1">
      <c r="A139" s="20">
        <v>33207</v>
      </c>
      <c r="B139" s="20"/>
      <c r="C139" s="75" t="s">
        <v>150</v>
      </c>
      <c r="D139" s="21"/>
      <c r="E139" s="21"/>
      <c r="F139" s="98">
        <v>15098539</v>
      </c>
      <c r="G139" s="81"/>
      <c r="H139" s="81"/>
      <c r="I139" s="98">
        <v>89140</v>
      </c>
      <c r="J139" s="81"/>
      <c r="K139" s="81"/>
      <c r="L139" s="98">
        <v>1234930</v>
      </c>
      <c r="M139" s="81"/>
      <c r="N139" s="81"/>
      <c r="O139" s="98">
        <v>5491869</v>
      </c>
      <c r="P139" s="81"/>
      <c r="Q139" s="98">
        <v>6815939</v>
      </c>
      <c r="R139" s="81"/>
      <c r="S139" s="82"/>
      <c r="T139" s="81"/>
      <c r="U139" s="98">
        <v>281054</v>
      </c>
      <c r="V139" s="81"/>
      <c r="W139" s="81"/>
      <c r="X139" s="98">
        <v>3669273</v>
      </c>
      <c r="Y139" s="81"/>
      <c r="Z139" s="81"/>
      <c r="AA139" s="81">
        <v>7724</v>
      </c>
      <c r="AB139" s="81"/>
      <c r="AC139" s="81"/>
      <c r="AD139" s="98">
        <v>0</v>
      </c>
      <c r="AE139" s="81"/>
      <c r="AF139" s="81"/>
      <c r="AG139" s="98">
        <v>3958051</v>
      </c>
      <c r="AH139" s="81"/>
      <c r="AI139" s="81"/>
      <c r="AJ139" s="98">
        <v>-523970</v>
      </c>
      <c r="AK139" s="81"/>
      <c r="AL139" s="81"/>
      <c r="AM139" s="98">
        <v>2007934</v>
      </c>
      <c r="AN139" s="81"/>
      <c r="AO139" s="81"/>
      <c r="AP139" s="98">
        <v>1483964</v>
      </c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</row>
    <row r="140" spans="1:750" s="23" customFormat="1">
      <c r="A140" s="20">
        <v>33208</v>
      </c>
      <c r="B140" s="20"/>
      <c r="C140" s="75" t="s">
        <v>331</v>
      </c>
      <c r="D140" s="21"/>
      <c r="E140" s="21"/>
      <c r="F140" s="98">
        <v>0</v>
      </c>
      <c r="G140" s="81"/>
      <c r="H140" s="81"/>
      <c r="I140" s="98">
        <v>0</v>
      </c>
      <c r="J140" s="81"/>
      <c r="K140" s="81"/>
      <c r="L140" s="98">
        <v>0</v>
      </c>
      <c r="M140" s="81"/>
      <c r="N140" s="81"/>
      <c r="O140" s="98">
        <v>0</v>
      </c>
      <c r="P140" s="81"/>
      <c r="Q140" s="98">
        <v>0</v>
      </c>
      <c r="R140" s="81"/>
      <c r="S140" s="82"/>
      <c r="T140" s="81"/>
      <c r="U140" s="98">
        <v>0</v>
      </c>
      <c r="V140" s="81"/>
      <c r="W140" s="81"/>
      <c r="X140" s="98">
        <v>0</v>
      </c>
      <c r="Y140" s="81"/>
      <c r="Z140" s="81"/>
      <c r="AA140" s="81">
        <v>0</v>
      </c>
      <c r="AB140" s="81"/>
      <c r="AC140" s="81"/>
      <c r="AD140" s="98">
        <v>424859</v>
      </c>
      <c r="AE140" s="81"/>
      <c r="AF140" s="81"/>
      <c r="AG140" s="98">
        <v>424859</v>
      </c>
      <c r="AH140" s="81"/>
      <c r="AI140" s="81"/>
      <c r="AJ140" s="98">
        <v>0</v>
      </c>
      <c r="AK140" s="81"/>
      <c r="AL140" s="81"/>
      <c r="AM140" s="98">
        <v>-223659</v>
      </c>
      <c r="AN140" s="81"/>
      <c r="AO140" s="81"/>
      <c r="AP140" s="98">
        <v>-223659</v>
      </c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</row>
    <row r="141" spans="1:750">
      <c r="A141" s="100">
        <v>33209</v>
      </c>
      <c r="B141" s="24"/>
      <c r="C141" s="129" t="s">
        <v>151</v>
      </c>
      <c r="D141" s="25"/>
      <c r="E141" s="25"/>
      <c r="F141" s="97">
        <v>0</v>
      </c>
      <c r="G141" s="82"/>
      <c r="H141" s="82"/>
      <c r="I141" s="97">
        <v>0</v>
      </c>
      <c r="J141" s="82"/>
      <c r="K141" s="82"/>
      <c r="L141" s="97">
        <v>0</v>
      </c>
      <c r="M141" s="82"/>
      <c r="N141" s="82"/>
      <c r="O141" s="97">
        <v>632154</v>
      </c>
      <c r="P141" s="82"/>
      <c r="Q141" s="97">
        <v>632154</v>
      </c>
      <c r="R141" s="82"/>
      <c r="S141" s="82"/>
      <c r="T141" s="82"/>
      <c r="U141" s="97">
        <v>0</v>
      </c>
      <c r="V141" s="82"/>
      <c r="W141" s="82"/>
      <c r="X141" s="97">
        <v>0</v>
      </c>
      <c r="Y141" s="82"/>
      <c r="Z141" s="82"/>
      <c r="AA141" s="82">
        <v>0</v>
      </c>
      <c r="AB141" s="82"/>
      <c r="AC141" s="82"/>
      <c r="AD141" s="97">
        <v>3478893</v>
      </c>
      <c r="AE141" s="82"/>
      <c r="AF141" s="82"/>
      <c r="AG141" s="97">
        <v>3478893</v>
      </c>
      <c r="AH141" s="82"/>
      <c r="AI141" s="82"/>
      <c r="AJ141" s="97">
        <v>0</v>
      </c>
      <c r="AK141" s="82"/>
      <c r="AL141" s="82"/>
      <c r="AM141" s="97">
        <v>-438504</v>
      </c>
      <c r="AN141" s="82"/>
      <c r="AO141" s="82"/>
      <c r="AP141" s="97">
        <v>-438504</v>
      </c>
    </row>
    <row r="142" spans="1:750">
      <c r="A142" s="100">
        <v>33300</v>
      </c>
      <c r="B142" s="24"/>
      <c r="C142" s="129" t="s">
        <v>152</v>
      </c>
      <c r="D142" s="25"/>
      <c r="E142" s="25"/>
      <c r="F142" s="97">
        <v>57390292</v>
      </c>
      <c r="G142" s="82"/>
      <c r="H142" s="82"/>
      <c r="I142" s="97">
        <v>338824</v>
      </c>
      <c r="J142" s="82"/>
      <c r="K142" s="82"/>
      <c r="L142" s="97">
        <v>4694032</v>
      </c>
      <c r="M142" s="82"/>
      <c r="N142" s="82"/>
      <c r="O142" s="97">
        <v>647658</v>
      </c>
      <c r="P142" s="82"/>
      <c r="Q142" s="97">
        <v>5680514</v>
      </c>
      <c r="R142" s="82"/>
      <c r="S142" s="82"/>
      <c r="T142" s="82"/>
      <c r="U142" s="97">
        <v>1068300</v>
      </c>
      <c r="V142" s="82"/>
      <c r="W142" s="82"/>
      <c r="X142" s="97">
        <v>13947088</v>
      </c>
      <c r="Y142" s="82"/>
      <c r="Z142" s="82"/>
      <c r="AA142" s="82">
        <v>29357</v>
      </c>
      <c r="AB142" s="82"/>
      <c r="AC142" s="82"/>
      <c r="AD142" s="97">
        <v>6062384</v>
      </c>
      <c r="AE142" s="82"/>
      <c r="AF142" s="82"/>
      <c r="AG142" s="97">
        <v>21107129</v>
      </c>
      <c r="AH142" s="82"/>
      <c r="AI142" s="82"/>
      <c r="AJ142" s="97">
        <v>-1991632</v>
      </c>
      <c r="AK142" s="82"/>
      <c r="AL142" s="82"/>
      <c r="AM142" s="97">
        <v>-965336</v>
      </c>
      <c r="AN142" s="82"/>
      <c r="AO142" s="82"/>
      <c r="AP142" s="97">
        <v>-2956968</v>
      </c>
    </row>
    <row r="143" spans="1:750">
      <c r="A143" s="100">
        <v>33305</v>
      </c>
      <c r="B143" s="24"/>
      <c r="C143" s="129" t="s">
        <v>153</v>
      </c>
      <c r="D143" s="25"/>
      <c r="E143" s="25"/>
      <c r="F143" s="97">
        <v>11436432</v>
      </c>
      <c r="G143" s="82"/>
      <c r="H143" s="82"/>
      <c r="I143" s="97">
        <v>67519</v>
      </c>
      <c r="J143" s="82"/>
      <c r="K143" s="82"/>
      <c r="L143" s="97">
        <v>935402</v>
      </c>
      <c r="M143" s="82"/>
      <c r="N143" s="82"/>
      <c r="O143" s="97">
        <v>0</v>
      </c>
      <c r="P143" s="82"/>
      <c r="Q143" s="97">
        <v>1002921</v>
      </c>
      <c r="R143" s="82"/>
      <c r="S143" s="82"/>
      <c r="T143" s="82"/>
      <c r="U143" s="97">
        <v>212885</v>
      </c>
      <c r="V143" s="82"/>
      <c r="W143" s="82"/>
      <c r="X143" s="97">
        <v>2779302</v>
      </c>
      <c r="Y143" s="82"/>
      <c r="Z143" s="82"/>
      <c r="AA143" s="82">
        <v>5850</v>
      </c>
      <c r="AB143" s="82"/>
      <c r="AC143" s="82"/>
      <c r="AD143" s="97">
        <v>3125289</v>
      </c>
      <c r="AE143" s="82"/>
      <c r="AF143" s="82"/>
      <c r="AG143" s="97">
        <v>6123326</v>
      </c>
      <c r="AH143" s="82"/>
      <c r="AI143" s="82"/>
      <c r="AJ143" s="97">
        <v>-396883</v>
      </c>
      <c r="AK143" s="82"/>
      <c r="AL143" s="82"/>
      <c r="AM143" s="97">
        <v>-881201</v>
      </c>
      <c r="AN143" s="82"/>
      <c r="AO143" s="82"/>
      <c r="AP143" s="97">
        <v>-1278084</v>
      </c>
    </row>
    <row r="144" spans="1:750" s="8" customFormat="1">
      <c r="A144" s="100">
        <v>33400</v>
      </c>
      <c r="B144" s="24"/>
      <c r="C144" s="129" t="s">
        <v>154</v>
      </c>
      <c r="D144" s="25"/>
      <c r="E144" s="25"/>
      <c r="F144" s="96">
        <v>538670456</v>
      </c>
      <c r="G144" s="80"/>
      <c r="H144" s="80"/>
      <c r="I144" s="96">
        <v>3180232</v>
      </c>
      <c r="J144" s="80"/>
      <c r="K144" s="80"/>
      <c r="L144" s="96">
        <v>44058605</v>
      </c>
      <c r="M144" s="80"/>
      <c r="N144" s="80"/>
      <c r="O144" s="96">
        <v>6161938</v>
      </c>
      <c r="P144" s="80"/>
      <c r="Q144" s="96">
        <v>53400775</v>
      </c>
      <c r="R144" s="80"/>
      <c r="S144" s="80"/>
      <c r="T144" s="80"/>
      <c r="U144" s="96">
        <v>10027165</v>
      </c>
      <c r="V144" s="80"/>
      <c r="W144" s="80"/>
      <c r="X144" s="96">
        <v>130908628</v>
      </c>
      <c r="Y144" s="80"/>
      <c r="Z144" s="80"/>
      <c r="AA144" s="80">
        <v>275552</v>
      </c>
      <c r="AB144" s="80"/>
      <c r="AC144" s="80"/>
      <c r="AD144" s="96">
        <v>29440226</v>
      </c>
      <c r="AE144" s="80"/>
      <c r="AF144" s="80"/>
      <c r="AG144" s="96">
        <v>170651571</v>
      </c>
      <c r="AH144" s="80"/>
      <c r="AI144" s="80"/>
      <c r="AJ144" s="96">
        <v>-18693640</v>
      </c>
      <c r="AK144" s="80"/>
      <c r="AL144" s="80"/>
      <c r="AM144" s="96">
        <v>-2610735</v>
      </c>
      <c r="AN144" s="80"/>
      <c r="AO144" s="80"/>
      <c r="AP144" s="96">
        <v>-21304375</v>
      </c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</row>
    <row r="145" spans="1:750">
      <c r="A145" s="100">
        <v>33402</v>
      </c>
      <c r="B145" s="24"/>
      <c r="C145" s="129" t="s">
        <v>155</v>
      </c>
      <c r="D145" s="25"/>
      <c r="E145" s="25"/>
      <c r="F145" s="97">
        <v>4950143</v>
      </c>
      <c r="G145" s="82"/>
      <c r="H145" s="80"/>
      <c r="I145" s="97">
        <v>29225</v>
      </c>
      <c r="J145" s="82"/>
      <c r="K145" s="80"/>
      <c r="L145" s="97">
        <v>404879</v>
      </c>
      <c r="M145" s="82"/>
      <c r="N145" s="80"/>
      <c r="O145" s="97">
        <v>600312</v>
      </c>
      <c r="P145" s="80"/>
      <c r="Q145" s="97">
        <v>1034416</v>
      </c>
      <c r="R145" s="80"/>
      <c r="S145" s="82"/>
      <c r="T145" s="80"/>
      <c r="U145" s="97">
        <v>92145</v>
      </c>
      <c r="V145" s="82"/>
      <c r="W145" s="80"/>
      <c r="X145" s="97">
        <v>1202992</v>
      </c>
      <c r="Y145" s="82"/>
      <c r="Z145" s="80"/>
      <c r="AA145" s="80">
        <v>2532</v>
      </c>
      <c r="AB145" s="80"/>
      <c r="AC145" s="80"/>
      <c r="AD145" s="97">
        <v>397761</v>
      </c>
      <c r="AE145" s="82"/>
      <c r="AF145" s="80"/>
      <c r="AG145" s="97">
        <v>1695430</v>
      </c>
      <c r="AH145" s="82"/>
      <c r="AI145" s="80"/>
      <c r="AJ145" s="97">
        <v>-171787</v>
      </c>
      <c r="AK145" s="82"/>
      <c r="AL145" s="80"/>
      <c r="AM145" s="97">
        <v>120605</v>
      </c>
      <c r="AN145" s="82"/>
      <c r="AO145" s="80"/>
      <c r="AP145" s="97">
        <v>-51182</v>
      </c>
    </row>
    <row r="146" spans="1:750">
      <c r="A146" s="100">
        <v>33405</v>
      </c>
      <c r="B146" s="24"/>
      <c r="C146" s="129" t="s">
        <v>156</v>
      </c>
      <c r="D146" s="25"/>
      <c r="E146" s="25"/>
      <c r="F146" s="97">
        <v>48970897</v>
      </c>
      <c r="G146" s="82"/>
      <c r="H146" s="82"/>
      <c r="I146" s="97">
        <v>289117</v>
      </c>
      <c r="J146" s="82"/>
      <c r="K146" s="82"/>
      <c r="L146" s="97">
        <v>4005398</v>
      </c>
      <c r="M146" s="82"/>
      <c r="N146" s="82"/>
      <c r="O146" s="97">
        <v>2210300</v>
      </c>
      <c r="P146" s="82"/>
      <c r="Q146" s="97">
        <v>6504815</v>
      </c>
      <c r="R146" s="82"/>
      <c r="S146" s="82"/>
      <c r="T146" s="82"/>
      <c r="U146" s="97">
        <v>911576</v>
      </c>
      <c r="V146" s="82"/>
      <c r="W146" s="82"/>
      <c r="X146" s="97">
        <v>11900992</v>
      </c>
      <c r="Y146" s="82"/>
      <c r="Z146" s="82"/>
      <c r="AA146" s="82">
        <v>25051</v>
      </c>
      <c r="AB146" s="82"/>
      <c r="AC146" s="82"/>
      <c r="AD146" s="97">
        <v>3409420</v>
      </c>
      <c r="AE146" s="82"/>
      <c r="AF146" s="82"/>
      <c r="AG146" s="97">
        <v>16247039</v>
      </c>
      <c r="AH146" s="82"/>
      <c r="AI146" s="82"/>
      <c r="AJ146" s="97">
        <v>-1699452</v>
      </c>
      <c r="AK146" s="82"/>
      <c r="AL146" s="82"/>
      <c r="AM146" s="97">
        <v>-1376001</v>
      </c>
      <c r="AN146" s="82"/>
      <c r="AO146" s="82"/>
      <c r="AP146" s="97">
        <v>-3075453</v>
      </c>
    </row>
    <row r="147" spans="1:750" s="22" customFormat="1">
      <c r="A147" s="20">
        <v>33500</v>
      </c>
      <c r="B147" s="20"/>
      <c r="C147" s="75" t="s">
        <v>157</v>
      </c>
      <c r="D147" s="21"/>
      <c r="E147" s="21"/>
      <c r="F147" s="99">
        <v>80512386</v>
      </c>
      <c r="G147" s="79"/>
      <c r="H147" s="79"/>
      <c r="I147" s="99">
        <v>475333</v>
      </c>
      <c r="J147" s="79"/>
      <c r="K147" s="79"/>
      <c r="L147" s="99">
        <v>6585220</v>
      </c>
      <c r="M147" s="79"/>
      <c r="N147" s="79"/>
      <c r="O147" s="99">
        <v>448068</v>
      </c>
      <c r="P147" s="79"/>
      <c r="Q147" s="99">
        <v>7508621</v>
      </c>
      <c r="R147" s="79"/>
      <c r="S147" s="80"/>
      <c r="T147" s="79"/>
      <c r="U147" s="99">
        <v>1498710</v>
      </c>
      <c r="V147" s="79"/>
      <c r="W147" s="79"/>
      <c r="X147" s="99">
        <v>19566260</v>
      </c>
      <c r="Y147" s="79"/>
      <c r="Z147" s="79"/>
      <c r="AA147" s="79">
        <v>41185</v>
      </c>
      <c r="AB147" s="79"/>
      <c r="AC147" s="79"/>
      <c r="AD147" s="99">
        <v>9237133</v>
      </c>
      <c r="AE147" s="79"/>
      <c r="AF147" s="79"/>
      <c r="AG147" s="99">
        <v>30343288</v>
      </c>
      <c r="AH147" s="79"/>
      <c r="AI147" s="79"/>
      <c r="AJ147" s="99">
        <v>-2794045</v>
      </c>
      <c r="AK147" s="79"/>
      <c r="AL147" s="79"/>
      <c r="AM147" s="99">
        <v>-2763019</v>
      </c>
      <c r="AN147" s="79"/>
      <c r="AO147" s="79"/>
      <c r="AP147" s="99">
        <v>-5557064</v>
      </c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</row>
    <row r="148" spans="1:750" s="23" customFormat="1">
      <c r="A148" s="20">
        <v>33501</v>
      </c>
      <c r="B148" s="20"/>
      <c r="C148" s="75" t="s">
        <v>158</v>
      </c>
      <c r="D148" s="21"/>
      <c r="E148" s="21"/>
      <c r="F148" s="98">
        <v>2998627</v>
      </c>
      <c r="G148" s="81"/>
      <c r="H148" s="81"/>
      <c r="I148" s="98">
        <v>17703</v>
      </c>
      <c r="J148" s="81"/>
      <c r="K148" s="81"/>
      <c r="L148" s="98">
        <v>245262</v>
      </c>
      <c r="M148" s="81"/>
      <c r="N148" s="81"/>
      <c r="O148" s="98">
        <v>960842</v>
      </c>
      <c r="P148" s="81"/>
      <c r="Q148" s="98">
        <v>1223807</v>
      </c>
      <c r="R148" s="81"/>
      <c r="S148" s="82"/>
      <c r="T148" s="81"/>
      <c r="U148" s="98">
        <v>55818</v>
      </c>
      <c r="V148" s="81"/>
      <c r="W148" s="81"/>
      <c r="X148" s="98">
        <v>728732</v>
      </c>
      <c r="Y148" s="81"/>
      <c r="Z148" s="81"/>
      <c r="AA148" s="81">
        <v>1534</v>
      </c>
      <c r="AB148" s="81"/>
      <c r="AC148" s="81"/>
      <c r="AD148" s="98">
        <v>76772</v>
      </c>
      <c r="AE148" s="81"/>
      <c r="AF148" s="81"/>
      <c r="AG148" s="98">
        <v>862856</v>
      </c>
      <c r="AH148" s="81"/>
      <c r="AI148" s="81"/>
      <c r="AJ148" s="98">
        <v>-104061</v>
      </c>
      <c r="AK148" s="81"/>
      <c r="AL148" s="81"/>
      <c r="AM148" s="98">
        <v>236170</v>
      </c>
      <c r="AN148" s="81"/>
      <c r="AO148" s="81"/>
      <c r="AP148" s="98">
        <v>132109</v>
      </c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</row>
    <row r="149" spans="1:750" s="23" customFormat="1">
      <c r="A149" s="20">
        <v>33600</v>
      </c>
      <c r="B149" s="20"/>
      <c r="C149" s="75" t="s">
        <v>159</v>
      </c>
      <c r="D149" s="21"/>
      <c r="E149" s="21"/>
      <c r="F149" s="98">
        <v>282758788</v>
      </c>
      <c r="G149" s="81"/>
      <c r="H149" s="81"/>
      <c r="I149" s="98">
        <v>1669367</v>
      </c>
      <c r="J149" s="81"/>
      <c r="K149" s="81"/>
      <c r="L149" s="98">
        <v>23127234</v>
      </c>
      <c r="M149" s="81"/>
      <c r="N149" s="81"/>
      <c r="O149" s="98">
        <v>3903662</v>
      </c>
      <c r="P149" s="81"/>
      <c r="Q149" s="98">
        <v>28700263</v>
      </c>
      <c r="R149" s="81"/>
      <c r="S149" s="82"/>
      <c r="T149" s="81"/>
      <c r="U149" s="98">
        <v>5263457</v>
      </c>
      <c r="V149" s="81"/>
      <c r="W149" s="81"/>
      <c r="X149" s="98">
        <v>68716531</v>
      </c>
      <c r="Y149" s="81"/>
      <c r="Z149" s="81"/>
      <c r="AA149" s="81">
        <v>144643</v>
      </c>
      <c r="AB149" s="81"/>
      <c r="AC149" s="81"/>
      <c r="AD149" s="98">
        <v>24027153</v>
      </c>
      <c r="AE149" s="81"/>
      <c r="AF149" s="81"/>
      <c r="AG149" s="98">
        <v>98151784</v>
      </c>
      <c r="AH149" s="81"/>
      <c r="AI149" s="81"/>
      <c r="AJ149" s="98">
        <v>-9812662</v>
      </c>
      <c r="AK149" s="81"/>
      <c r="AL149" s="81"/>
      <c r="AM149" s="98">
        <v>-1996332</v>
      </c>
      <c r="AN149" s="81"/>
      <c r="AO149" s="81"/>
      <c r="AP149" s="98">
        <v>-11808994</v>
      </c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</row>
    <row r="150" spans="1:750" s="23" customFormat="1">
      <c r="A150" s="20">
        <v>33605</v>
      </c>
      <c r="B150" s="20"/>
      <c r="C150" s="75" t="s">
        <v>160</v>
      </c>
      <c r="D150" s="21"/>
      <c r="E150" s="21"/>
      <c r="F150" s="98">
        <v>32485092</v>
      </c>
      <c r="G150" s="81"/>
      <c r="H150" s="81"/>
      <c r="I150" s="98">
        <v>191787</v>
      </c>
      <c r="J150" s="81"/>
      <c r="K150" s="81"/>
      <c r="L150" s="98">
        <v>2657001</v>
      </c>
      <c r="M150" s="81"/>
      <c r="N150" s="81"/>
      <c r="O150" s="98">
        <v>931010</v>
      </c>
      <c r="P150" s="81"/>
      <c r="Q150" s="98">
        <v>3779798</v>
      </c>
      <c r="R150" s="81"/>
      <c r="S150" s="82"/>
      <c r="T150" s="81"/>
      <c r="U150" s="98">
        <v>604699</v>
      </c>
      <c r="V150" s="81"/>
      <c r="W150" s="81"/>
      <c r="X150" s="98">
        <v>7894583</v>
      </c>
      <c r="Y150" s="81"/>
      <c r="Z150" s="81"/>
      <c r="AA150" s="81">
        <v>16617</v>
      </c>
      <c r="AB150" s="81"/>
      <c r="AC150" s="81"/>
      <c r="AD150" s="98">
        <v>4263686</v>
      </c>
      <c r="AE150" s="81"/>
      <c r="AF150" s="81"/>
      <c r="AG150" s="98">
        <v>12779585</v>
      </c>
      <c r="AH150" s="81"/>
      <c r="AI150" s="81"/>
      <c r="AJ150" s="98">
        <v>-1127340</v>
      </c>
      <c r="AK150" s="81"/>
      <c r="AL150" s="81"/>
      <c r="AM150" s="98">
        <v>-1273952</v>
      </c>
      <c r="AN150" s="81"/>
      <c r="AO150" s="81"/>
      <c r="AP150" s="98">
        <v>-2401292</v>
      </c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</row>
    <row r="151" spans="1:750" s="23" customFormat="1">
      <c r="A151" s="20">
        <v>33700</v>
      </c>
      <c r="B151" s="20"/>
      <c r="C151" s="75" t="s">
        <v>161</v>
      </c>
      <c r="D151" s="21"/>
      <c r="E151" s="21"/>
      <c r="F151" s="98">
        <v>19774223</v>
      </c>
      <c r="G151" s="81"/>
      <c r="H151" s="81"/>
      <c r="I151" s="98">
        <v>116744</v>
      </c>
      <c r="J151" s="81"/>
      <c r="K151" s="81"/>
      <c r="L151" s="98">
        <v>1617361</v>
      </c>
      <c r="M151" s="81"/>
      <c r="N151" s="81"/>
      <c r="O151" s="98">
        <v>337677</v>
      </c>
      <c r="P151" s="81"/>
      <c r="Q151" s="98">
        <v>2071782</v>
      </c>
      <c r="R151" s="81"/>
      <c r="S151" s="82"/>
      <c r="T151" s="81"/>
      <c r="U151" s="98">
        <v>368090</v>
      </c>
      <c r="V151" s="81"/>
      <c r="W151" s="81"/>
      <c r="X151" s="98">
        <v>4805566</v>
      </c>
      <c r="Y151" s="81"/>
      <c r="Z151" s="81"/>
      <c r="AA151" s="81">
        <v>10115</v>
      </c>
      <c r="AB151" s="81"/>
      <c r="AC151" s="81"/>
      <c r="AD151" s="98">
        <v>859154</v>
      </c>
      <c r="AE151" s="81"/>
      <c r="AF151" s="81"/>
      <c r="AG151" s="98">
        <v>6042925</v>
      </c>
      <c r="AH151" s="81"/>
      <c r="AI151" s="81"/>
      <c r="AJ151" s="98">
        <v>-686229</v>
      </c>
      <c r="AK151" s="81"/>
      <c r="AL151" s="81"/>
      <c r="AM151" s="98">
        <v>-199950</v>
      </c>
      <c r="AN151" s="81"/>
      <c r="AO151" s="81"/>
      <c r="AP151" s="98">
        <v>-886179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</row>
    <row r="152" spans="1:750" s="23" customFormat="1">
      <c r="A152" s="20">
        <v>33800</v>
      </c>
      <c r="B152" s="20"/>
      <c r="C152" s="75" t="s">
        <v>162</v>
      </c>
      <c r="D152" s="21"/>
      <c r="E152" s="21"/>
      <c r="F152" s="98">
        <v>13986282</v>
      </c>
      <c r="G152" s="81"/>
      <c r="H152" s="81"/>
      <c r="I152" s="98">
        <v>82573</v>
      </c>
      <c r="J152" s="81"/>
      <c r="K152" s="81"/>
      <c r="L152" s="98">
        <v>1143957</v>
      </c>
      <c r="M152" s="81"/>
      <c r="N152" s="81"/>
      <c r="O152" s="98">
        <v>284122</v>
      </c>
      <c r="P152" s="81"/>
      <c r="Q152" s="98">
        <v>1510652</v>
      </c>
      <c r="R152" s="81"/>
      <c r="S152" s="82"/>
      <c r="T152" s="81"/>
      <c r="U152" s="98">
        <v>260350</v>
      </c>
      <c r="V152" s="81"/>
      <c r="W152" s="81"/>
      <c r="X152" s="98">
        <v>3398971</v>
      </c>
      <c r="Y152" s="81"/>
      <c r="Z152" s="81"/>
      <c r="AA152" s="81">
        <v>7155</v>
      </c>
      <c r="AB152" s="81"/>
      <c r="AC152" s="81"/>
      <c r="AD152" s="98">
        <v>1759891</v>
      </c>
      <c r="AE152" s="81"/>
      <c r="AF152" s="81"/>
      <c r="AG152" s="98">
        <v>5426367</v>
      </c>
      <c r="AH152" s="81"/>
      <c r="AI152" s="81"/>
      <c r="AJ152" s="98">
        <v>-485370</v>
      </c>
      <c r="AK152" s="81"/>
      <c r="AL152" s="81"/>
      <c r="AM152" s="98">
        <v>-359358</v>
      </c>
      <c r="AN152" s="81"/>
      <c r="AO152" s="81"/>
      <c r="AP152" s="98">
        <v>-844728</v>
      </c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</row>
    <row r="153" spans="1:750">
      <c r="A153" s="100">
        <v>33900</v>
      </c>
      <c r="B153" s="24"/>
      <c r="C153" s="129" t="s">
        <v>163</v>
      </c>
      <c r="D153" s="25"/>
      <c r="E153" s="25"/>
      <c r="F153" s="97">
        <v>66995433</v>
      </c>
      <c r="G153" s="82"/>
      <c r="H153" s="82"/>
      <c r="I153" s="97">
        <v>395531</v>
      </c>
      <c r="J153" s="82"/>
      <c r="K153" s="82"/>
      <c r="L153" s="97">
        <v>5479650</v>
      </c>
      <c r="M153" s="82"/>
      <c r="N153" s="82"/>
      <c r="O153" s="97">
        <v>59952</v>
      </c>
      <c r="P153" s="82"/>
      <c r="Q153" s="97">
        <v>5935133</v>
      </c>
      <c r="R153" s="82"/>
      <c r="S153" s="82"/>
      <c r="T153" s="82"/>
      <c r="U153" s="97">
        <v>1247097</v>
      </c>
      <c r="V153" s="82"/>
      <c r="W153" s="82"/>
      <c r="X153" s="97">
        <v>16281346</v>
      </c>
      <c r="Y153" s="82"/>
      <c r="Z153" s="82"/>
      <c r="AA153" s="82">
        <v>34271</v>
      </c>
      <c r="AB153" s="82"/>
      <c r="AC153" s="82"/>
      <c r="AD153" s="97">
        <v>11308916</v>
      </c>
      <c r="AE153" s="82"/>
      <c r="AF153" s="82"/>
      <c r="AG153" s="97">
        <v>28871630</v>
      </c>
      <c r="AH153" s="82"/>
      <c r="AI153" s="82"/>
      <c r="AJ153" s="97">
        <v>-2324961</v>
      </c>
      <c r="AK153" s="82"/>
      <c r="AL153" s="82"/>
      <c r="AM153" s="97">
        <v>-3232499</v>
      </c>
      <c r="AN153" s="82"/>
      <c r="AO153" s="82"/>
      <c r="AP153" s="97">
        <v>-5557460</v>
      </c>
    </row>
    <row r="154" spans="1:750">
      <c r="A154" s="100">
        <v>34000</v>
      </c>
      <c r="B154" s="24"/>
      <c r="C154" s="129" t="s">
        <v>164</v>
      </c>
      <c r="D154" s="25"/>
      <c r="E154" s="25"/>
      <c r="F154" s="97">
        <v>32637957</v>
      </c>
      <c r="G154" s="82"/>
      <c r="H154" s="82"/>
      <c r="I154" s="97">
        <v>192690</v>
      </c>
      <c r="J154" s="82"/>
      <c r="K154" s="82"/>
      <c r="L154" s="97">
        <v>2669504</v>
      </c>
      <c r="M154" s="82"/>
      <c r="N154" s="82"/>
      <c r="O154" s="97">
        <v>797363</v>
      </c>
      <c r="P154" s="82"/>
      <c r="Q154" s="97">
        <v>3659557</v>
      </c>
      <c r="R154" s="82"/>
      <c r="S154" s="82"/>
      <c r="T154" s="82"/>
      <c r="U154" s="97">
        <v>607544</v>
      </c>
      <c r="V154" s="82"/>
      <c r="W154" s="82"/>
      <c r="X154" s="97">
        <v>7931733</v>
      </c>
      <c r="Y154" s="82"/>
      <c r="Z154" s="82"/>
      <c r="AA154" s="82">
        <v>16696</v>
      </c>
      <c r="AB154" s="82"/>
      <c r="AC154" s="82"/>
      <c r="AD154" s="97">
        <v>3802330</v>
      </c>
      <c r="AE154" s="82"/>
      <c r="AF154" s="82"/>
      <c r="AG154" s="97">
        <v>12358303</v>
      </c>
      <c r="AH154" s="82"/>
      <c r="AI154" s="82"/>
      <c r="AJ154" s="97">
        <v>-1132644</v>
      </c>
      <c r="AK154" s="82"/>
      <c r="AL154" s="82"/>
      <c r="AM154" s="97">
        <v>-702533</v>
      </c>
      <c r="AN154" s="82"/>
      <c r="AO154" s="82"/>
      <c r="AP154" s="97">
        <v>-1835177</v>
      </c>
    </row>
    <row r="155" spans="1:750">
      <c r="A155" s="100">
        <v>34100</v>
      </c>
      <c r="B155" s="24"/>
      <c r="C155" s="129" t="s">
        <v>165</v>
      </c>
      <c r="D155" s="25"/>
      <c r="E155" s="25"/>
      <c r="F155" s="97">
        <v>750028290</v>
      </c>
      <c r="G155" s="82"/>
      <c r="H155" s="82"/>
      <c r="I155" s="97">
        <v>4428058</v>
      </c>
      <c r="J155" s="82"/>
      <c r="K155" s="82"/>
      <c r="L155" s="97">
        <v>61345856</v>
      </c>
      <c r="M155" s="82"/>
      <c r="N155" s="82"/>
      <c r="O155" s="97">
        <v>4273242</v>
      </c>
      <c r="P155" s="82"/>
      <c r="Q155" s="97">
        <v>70047156</v>
      </c>
      <c r="R155" s="82"/>
      <c r="S155" s="82"/>
      <c r="T155" s="82"/>
      <c r="U155" s="97">
        <v>13961518</v>
      </c>
      <c r="V155" s="82"/>
      <c r="W155" s="82"/>
      <c r="X155" s="97">
        <v>182273175</v>
      </c>
      <c r="Y155" s="82"/>
      <c r="Z155" s="82"/>
      <c r="AA155" s="82">
        <v>383670</v>
      </c>
      <c r="AB155" s="82"/>
      <c r="AC155" s="82"/>
      <c r="AD155" s="97">
        <v>59622830</v>
      </c>
      <c r="AE155" s="82"/>
      <c r="AF155" s="82"/>
      <c r="AG155" s="97">
        <v>256241193</v>
      </c>
      <c r="AH155" s="82"/>
      <c r="AI155" s="82"/>
      <c r="AJ155" s="97">
        <v>-26028455</v>
      </c>
      <c r="AK155" s="82"/>
      <c r="AL155" s="82"/>
      <c r="AM155" s="97">
        <v>-13880549</v>
      </c>
      <c r="AN155" s="82"/>
      <c r="AO155" s="82"/>
      <c r="AP155" s="97">
        <v>-39909004</v>
      </c>
    </row>
    <row r="156" spans="1:750" s="8" customFormat="1">
      <c r="A156" s="100">
        <v>34105</v>
      </c>
      <c r="B156" s="24"/>
      <c r="C156" s="129" t="s">
        <v>166</v>
      </c>
      <c r="D156" s="25"/>
      <c r="E156" s="25"/>
      <c r="F156" s="96">
        <v>57252093</v>
      </c>
      <c r="G156" s="80"/>
      <c r="H156" s="80"/>
      <c r="I156" s="96">
        <v>338008</v>
      </c>
      <c r="J156" s="80"/>
      <c r="K156" s="80"/>
      <c r="L156" s="96">
        <v>4682728</v>
      </c>
      <c r="M156" s="80"/>
      <c r="N156" s="80"/>
      <c r="O156" s="96">
        <v>897210</v>
      </c>
      <c r="P156" s="80"/>
      <c r="Q156" s="96">
        <v>5917946</v>
      </c>
      <c r="R156" s="80"/>
      <c r="S156" s="80"/>
      <c r="T156" s="80"/>
      <c r="U156" s="96">
        <v>1065728</v>
      </c>
      <c r="V156" s="80"/>
      <c r="W156" s="80"/>
      <c r="X156" s="96">
        <v>13913503</v>
      </c>
      <c r="Y156" s="80"/>
      <c r="Z156" s="80"/>
      <c r="AA156" s="80">
        <v>29287</v>
      </c>
      <c r="AB156" s="80"/>
      <c r="AC156" s="80"/>
      <c r="AD156" s="96">
        <v>6249564</v>
      </c>
      <c r="AE156" s="80"/>
      <c r="AF156" s="80"/>
      <c r="AG156" s="96">
        <v>21258082</v>
      </c>
      <c r="AH156" s="80"/>
      <c r="AI156" s="80"/>
      <c r="AJ156" s="96">
        <v>-1986837</v>
      </c>
      <c r="AK156" s="80"/>
      <c r="AL156" s="80"/>
      <c r="AM156" s="96">
        <v>-2193170</v>
      </c>
      <c r="AN156" s="80"/>
      <c r="AO156" s="80"/>
      <c r="AP156" s="96">
        <v>-4180007</v>
      </c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</row>
    <row r="157" spans="1:750">
      <c r="A157" s="100">
        <v>34200</v>
      </c>
      <c r="B157" s="24"/>
      <c r="C157" s="129" t="s">
        <v>167</v>
      </c>
      <c r="D157" s="25"/>
      <c r="E157" s="25"/>
      <c r="F157" s="97">
        <v>22578431</v>
      </c>
      <c r="G157" s="82"/>
      <c r="H157" s="80"/>
      <c r="I157" s="97">
        <v>133300</v>
      </c>
      <c r="J157" s="82"/>
      <c r="K157" s="80"/>
      <c r="L157" s="97">
        <v>1846721</v>
      </c>
      <c r="M157" s="82"/>
      <c r="N157" s="80"/>
      <c r="O157" s="97">
        <v>874314</v>
      </c>
      <c r="P157" s="80"/>
      <c r="Q157" s="97">
        <v>2854335</v>
      </c>
      <c r="R157" s="80"/>
      <c r="S157" s="82"/>
      <c r="T157" s="80"/>
      <c r="U157" s="97">
        <v>420290</v>
      </c>
      <c r="V157" s="82"/>
      <c r="W157" s="80"/>
      <c r="X157" s="97">
        <v>5487049</v>
      </c>
      <c r="Y157" s="82"/>
      <c r="Z157" s="80"/>
      <c r="AA157" s="80">
        <v>11550</v>
      </c>
      <c r="AB157" s="80"/>
      <c r="AC157" s="80"/>
      <c r="AD157" s="97">
        <v>5646245</v>
      </c>
      <c r="AE157" s="82"/>
      <c r="AF157" s="80"/>
      <c r="AG157" s="97">
        <v>11565134</v>
      </c>
      <c r="AH157" s="82"/>
      <c r="AI157" s="80"/>
      <c r="AJ157" s="97">
        <v>-783545</v>
      </c>
      <c r="AK157" s="82"/>
      <c r="AL157" s="80"/>
      <c r="AM157" s="97">
        <v>-1831074</v>
      </c>
      <c r="AN157" s="82"/>
      <c r="AO157" s="80"/>
      <c r="AP157" s="97">
        <v>-2614619</v>
      </c>
    </row>
    <row r="158" spans="1:750">
      <c r="A158" s="100">
        <v>34205</v>
      </c>
      <c r="B158" s="24"/>
      <c r="C158" s="129" t="s">
        <v>168</v>
      </c>
      <c r="D158" s="25"/>
      <c r="E158" s="25"/>
      <c r="F158" s="97">
        <v>10828051</v>
      </c>
      <c r="G158" s="82"/>
      <c r="H158" s="82"/>
      <c r="I158" s="97">
        <v>63927</v>
      </c>
      <c r="J158" s="82"/>
      <c r="K158" s="82"/>
      <c r="L158" s="97">
        <v>885641</v>
      </c>
      <c r="M158" s="82"/>
      <c r="N158" s="82"/>
      <c r="O158" s="97">
        <v>1062685</v>
      </c>
      <c r="P158" s="82"/>
      <c r="Q158" s="97">
        <v>2012253</v>
      </c>
      <c r="R158" s="82"/>
      <c r="S158" s="82"/>
      <c r="T158" s="82"/>
      <c r="U158" s="97">
        <v>201560</v>
      </c>
      <c r="V158" s="82"/>
      <c r="W158" s="82"/>
      <c r="X158" s="97">
        <v>2631452</v>
      </c>
      <c r="Y158" s="82"/>
      <c r="Z158" s="82"/>
      <c r="AA158" s="82">
        <v>5539</v>
      </c>
      <c r="AB158" s="82"/>
      <c r="AC158" s="82"/>
      <c r="AD158" s="97">
        <v>1618303</v>
      </c>
      <c r="AE158" s="82"/>
      <c r="AF158" s="82"/>
      <c r="AG158" s="97">
        <v>4456854</v>
      </c>
      <c r="AH158" s="82"/>
      <c r="AI158" s="82"/>
      <c r="AJ158" s="97">
        <v>-375769</v>
      </c>
      <c r="AK158" s="82"/>
      <c r="AL158" s="82"/>
      <c r="AM158" s="97">
        <v>-396841</v>
      </c>
      <c r="AN158" s="82"/>
      <c r="AO158" s="82"/>
      <c r="AP158" s="97">
        <v>-772610</v>
      </c>
    </row>
    <row r="159" spans="1:750" s="22" customFormat="1">
      <c r="A159" s="20">
        <v>34220</v>
      </c>
      <c r="B159" s="20"/>
      <c r="C159" s="75" t="s">
        <v>169</v>
      </c>
      <c r="D159" s="21"/>
      <c r="E159" s="21"/>
      <c r="F159" s="99">
        <v>27659038</v>
      </c>
      <c r="G159" s="79"/>
      <c r="H159" s="79"/>
      <c r="I159" s="99">
        <v>163295</v>
      </c>
      <c r="J159" s="79"/>
      <c r="K159" s="79"/>
      <c r="L159" s="99">
        <v>2262271</v>
      </c>
      <c r="M159" s="79"/>
      <c r="N159" s="79"/>
      <c r="O159" s="99">
        <v>845004</v>
      </c>
      <c r="P159" s="79"/>
      <c r="Q159" s="99">
        <v>3270570</v>
      </c>
      <c r="R159" s="79"/>
      <c r="S159" s="80"/>
      <c r="T159" s="79"/>
      <c r="U159" s="99">
        <v>514863</v>
      </c>
      <c r="V159" s="79"/>
      <c r="W159" s="79"/>
      <c r="X159" s="99">
        <v>6721747</v>
      </c>
      <c r="Y159" s="79"/>
      <c r="Z159" s="79"/>
      <c r="AA159" s="79">
        <v>14149</v>
      </c>
      <c r="AB159" s="79"/>
      <c r="AC159" s="79"/>
      <c r="AD159" s="99">
        <v>2988308</v>
      </c>
      <c r="AE159" s="79"/>
      <c r="AF159" s="79"/>
      <c r="AG159" s="99">
        <v>10239067</v>
      </c>
      <c r="AH159" s="79"/>
      <c r="AI159" s="79"/>
      <c r="AJ159" s="99">
        <v>-959859</v>
      </c>
      <c r="AK159" s="79"/>
      <c r="AL159" s="79"/>
      <c r="AM159" s="99">
        <v>-62489</v>
      </c>
      <c r="AN159" s="79"/>
      <c r="AO159" s="79"/>
      <c r="AP159" s="99">
        <v>-1022348</v>
      </c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</row>
    <row r="160" spans="1:750" s="23" customFormat="1">
      <c r="A160" s="20">
        <v>34230</v>
      </c>
      <c r="B160" s="20"/>
      <c r="C160" s="75" t="s">
        <v>170</v>
      </c>
      <c r="D160" s="21"/>
      <c r="E160" s="21"/>
      <c r="F160" s="98">
        <v>8782795</v>
      </c>
      <c r="G160" s="81"/>
      <c r="H160" s="81"/>
      <c r="I160" s="98">
        <v>51852</v>
      </c>
      <c r="J160" s="81"/>
      <c r="K160" s="81"/>
      <c r="L160" s="98">
        <v>718357</v>
      </c>
      <c r="M160" s="81"/>
      <c r="N160" s="81"/>
      <c r="O160" s="98">
        <v>0</v>
      </c>
      <c r="P160" s="81"/>
      <c r="Q160" s="98">
        <v>770209</v>
      </c>
      <c r="R160" s="81"/>
      <c r="S160" s="82"/>
      <c r="T160" s="81"/>
      <c r="U160" s="98">
        <v>163489</v>
      </c>
      <c r="V160" s="81"/>
      <c r="W160" s="81"/>
      <c r="X160" s="98">
        <v>2134410</v>
      </c>
      <c r="Y160" s="81"/>
      <c r="Z160" s="81"/>
      <c r="AA160" s="81">
        <v>4493</v>
      </c>
      <c r="AB160" s="81"/>
      <c r="AC160" s="81"/>
      <c r="AD160" s="98">
        <v>2794279</v>
      </c>
      <c r="AE160" s="81"/>
      <c r="AF160" s="81"/>
      <c r="AG160" s="98">
        <v>5096671</v>
      </c>
      <c r="AH160" s="81"/>
      <c r="AI160" s="81"/>
      <c r="AJ160" s="98">
        <v>-304793</v>
      </c>
      <c r="AK160" s="81"/>
      <c r="AL160" s="81"/>
      <c r="AM160" s="98">
        <v>-1012377</v>
      </c>
      <c r="AN160" s="81"/>
      <c r="AO160" s="81"/>
      <c r="AP160" s="98">
        <v>-1317170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</row>
    <row r="161" spans="1:750" s="23" customFormat="1">
      <c r="A161" s="20">
        <v>34300</v>
      </c>
      <c r="B161" s="20"/>
      <c r="C161" s="75" t="s">
        <v>171</v>
      </c>
      <c r="D161" s="21"/>
      <c r="E161" s="21"/>
      <c r="F161" s="98">
        <v>180630068</v>
      </c>
      <c r="G161" s="81"/>
      <c r="H161" s="81"/>
      <c r="I161" s="98">
        <v>1066414</v>
      </c>
      <c r="J161" s="81"/>
      <c r="K161" s="81"/>
      <c r="L161" s="98">
        <v>14773984</v>
      </c>
      <c r="M161" s="81"/>
      <c r="N161" s="81"/>
      <c r="O161" s="98">
        <v>2327720</v>
      </c>
      <c r="P161" s="81"/>
      <c r="Q161" s="98">
        <v>18168118</v>
      </c>
      <c r="R161" s="81"/>
      <c r="S161" s="82"/>
      <c r="T161" s="81"/>
      <c r="U161" s="98">
        <v>3362366</v>
      </c>
      <c r="V161" s="81"/>
      <c r="W161" s="81"/>
      <c r="X161" s="98">
        <v>43897032</v>
      </c>
      <c r="Y161" s="81"/>
      <c r="Z161" s="81"/>
      <c r="AA161" s="81">
        <v>92400</v>
      </c>
      <c r="AB161" s="81"/>
      <c r="AC161" s="81"/>
      <c r="AD161" s="98">
        <v>17706370</v>
      </c>
      <c r="AE161" s="81"/>
      <c r="AF161" s="81"/>
      <c r="AG161" s="98">
        <v>65058168</v>
      </c>
      <c r="AH161" s="81"/>
      <c r="AI161" s="81"/>
      <c r="AJ161" s="98">
        <v>-6268459</v>
      </c>
      <c r="AK161" s="81"/>
      <c r="AL161" s="81"/>
      <c r="AM161" s="98">
        <v>-2411333</v>
      </c>
      <c r="AN161" s="81"/>
      <c r="AO161" s="81"/>
      <c r="AP161" s="98">
        <v>-8679792</v>
      </c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</row>
    <row r="162" spans="1:750" s="23" customFormat="1">
      <c r="A162" s="20">
        <v>34400</v>
      </c>
      <c r="B162" s="20"/>
      <c r="C162" s="75" t="s">
        <v>172</v>
      </c>
      <c r="D162" s="21"/>
      <c r="E162" s="21"/>
      <c r="F162" s="98">
        <v>75635930</v>
      </c>
      <c r="G162" s="81"/>
      <c r="H162" s="81"/>
      <c r="I162" s="98">
        <v>446544</v>
      </c>
      <c r="J162" s="81"/>
      <c r="K162" s="81"/>
      <c r="L162" s="98">
        <v>6186368</v>
      </c>
      <c r="M162" s="81"/>
      <c r="N162" s="81"/>
      <c r="O162" s="98">
        <v>1366896</v>
      </c>
      <c r="P162" s="81"/>
      <c r="Q162" s="98">
        <v>7999808</v>
      </c>
      <c r="R162" s="81"/>
      <c r="S162" s="82"/>
      <c r="T162" s="81"/>
      <c r="U162" s="98">
        <v>1407937</v>
      </c>
      <c r="V162" s="81"/>
      <c r="W162" s="81"/>
      <c r="X162" s="98">
        <v>18381175</v>
      </c>
      <c r="Y162" s="81"/>
      <c r="Z162" s="81"/>
      <c r="AA162" s="81">
        <v>38691</v>
      </c>
      <c r="AB162" s="81"/>
      <c r="AC162" s="81"/>
      <c r="AD162" s="98">
        <v>4684788</v>
      </c>
      <c r="AE162" s="81"/>
      <c r="AF162" s="81"/>
      <c r="AG162" s="98">
        <v>24512591</v>
      </c>
      <c r="AH162" s="81"/>
      <c r="AI162" s="81"/>
      <c r="AJ162" s="98">
        <v>-2624815</v>
      </c>
      <c r="AK162" s="81"/>
      <c r="AL162" s="81"/>
      <c r="AM162" s="98">
        <v>-1295743</v>
      </c>
      <c r="AN162" s="81"/>
      <c r="AO162" s="81"/>
      <c r="AP162" s="98">
        <v>-3920558</v>
      </c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</row>
    <row r="163" spans="1:750" s="23" customFormat="1">
      <c r="A163" s="20">
        <v>34405</v>
      </c>
      <c r="B163" s="20"/>
      <c r="C163" s="75" t="s">
        <v>173</v>
      </c>
      <c r="D163" s="21"/>
      <c r="E163" s="21"/>
      <c r="F163" s="98">
        <v>13481063</v>
      </c>
      <c r="G163" s="81"/>
      <c r="H163" s="81"/>
      <c r="I163" s="98">
        <v>79590</v>
      </c>
      <c r="J163" s="81"/>
      <c r="K163" s="81"/>
      <c r="L163" s="98">
        <v>1102635</v>
      </c>
      <c r="M163" s="81"/>
      <c r="N163" s="81"/>
      <c r="O163" s="98">
        <v>0</v>
      </c>
      <c r="P163" s="81"/>
      <c r="Q163" s="98">
        <v>1182225</v>
      </c>
      <c r="R163" s="81"/>
      <c r="S163" s="82"/>
      <c r="T163" s="81"/>
      <c r="U163" s="98">
        <v>250945</v>
      </c>
      <c r="V163" s="81"/>
      <c r="W163" s="81"/>
      <c r="X163" s="98">
        <v>3276191</v>
      </c>
      <c r="Y163" s="81"/>
      <c r="Z163" s="81"/>
      <c r="AA163" s="81">
        <v>6896</v>
      </c>
      <c r="AB163" s="81"/>
      <c r="AC163" s="81"/>
      <c r="AD163" s="98">
        <v>1969785</v>
      </c>
      <c r="AE163" s="81"/>
      <c r="AF163" s="81"/>
      <c r="AG163" s="98">
        <v>5503817</v>
      </c>
      <c r="AH163" s="81"/>
      <c r="AI163" s="81"/>
      <c r="AJ163" s="98">
        <v>-467836</v>
      </c>
      <c r="AK163" s="81"/>
      <c r="AL163" s="81"/>
      <c r="AM163" s="98">
        <v>-788871</v>
      </c>
      <c r="AN163" s="81"/>
      <c r="AO163" s="81"/>
      <c r="AP163" s="98">
        <v>-1256707</v>
      </c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</row>
    <row r="164" spans="1:750" s="23" customFormat="1">
      <c r="A164" s="20">
        <v>34500</v>
      </c>
      <c r="B164" s="20"/>
      <c r="C164" s="75" t="s">
        <v>174</v>
      </c>
      <c r="D164" s="21"/>
      <c r="E164" s="21"/>
      <c r="F164" s="98">
        <v>134221165</v>
      </c>
      <c r="G164" s="81"/>
      <c r="H164" s="81"/>
      <c r="I164" s="98">
        <v>792422</v>
      </c>
      <c r="J164" s="81"/>
      <c r="K164" s="81"/>
      <c r="L164" s="98">
        <v>10978136</v>
      </c>
      <c r="M164" s="81"/>
      <c r="N164" s="81"/>
      <c r="O164" s="98">
        <v>633613</v>
      </c>
      <c r="P164" s="81"/>
      <c r="Q164" s="98">
        <v>12404171</v>
      </c>
      <c r="R164" s="81"/>
      <c r="S164" s="82"/>
      <c r="T164" s="81"/>
      <c r="U164" s="98">
        <v>2498481</v>
      </c>
      <c r="V164" s="81"/>
      <c r="W164" s="81"/>
      <c r="X164" s="98">
        <v>32618660</v>
      </c>
      <c r="Y164" s="81"/>
      <c r="Z164" s="81"/>
      <c r="AA164" s="81">
        <v>68660</v>
      </c>
      <c r="AB164" s="81"/>
      <c r="AC164" s="81"/>
      <c r="AD164" s="98">
        <v>7393019</v>
      </c>
      <c r="AE164" s="81"/>
      <c r="AF164" s="81"/>
      <c r="AG164" s="98">
        <v>42578820</v>
      </c>
      <c r="AH164" s="81"/>
      <c r="AI164" s="81"/>
      <c r="AJ164" s="98">
        <v>-4657918</v>
      </c>
      <c r="AK164" s="81"/>
      <c r="AL164" s="81"/>
      <c r="AM164" s="98">
        <v>-1169581</v>
      </c>
      <c r="AN164" s="81"/>
      <c r="AO164" s="81"/>
      <c r="AP164" s="98">
        <v>-5827499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</row>
    <row r="165" spans="1:750" s="22" customFormat="1">
      <c r="A165" s="20">
        <v>34501</v>
      </c>
      <c r="B165" s="20"/>
      <c r="C165" s="75" t="s">
        <v>175</v>
      </c>
      <c r="D165" s="21"/>
      <c r="E165" s="21"/>
      <c r="F165" s="99">
        <v>1724184</v>
      </c>
      <c r="G165" s="79"/>
      <c r="H165" s="79"/>
      <c r="I165" s="99">
        <v>10179</v>
      </c>
      <c r="J165" s="79"/>
      <c r="K165" s="79"/>
      <c r="L165" s="99">
        <v>141023</v>
      </c>
      <c r="M165" s="79"/>
      <c r="N165" s="79"/>
      <c r="O165" s="99">
        <v>131970</v>
      </c>
      <c r="P165" s="79"/>
      <c r="Q165" s="99">
        <v>283172</v>
      </c>
      <c r="R165" s="79"/>
      <c r="S165" s="80"/>
      <c r="T165" s="79"/>
      <c r="U165" s="99">
        <v>32095</v>
      </c>
      <c r="V165" s="79"/>
      <c r="W165" s="79"/>
      <c r="X165" s="99">
        <v>419014</v>
      </c>
      <c r="Y165" s="79"/>
      <c r="Z165" s="79"/>
      <c r="AA165" s="79">
        <v>882</v>
      </c>
      <c r="AB165" s="79"/>
      <c r="AC165" s="79"/>
      <c r="AD165" s="99">
        <v>228517</v>
      </c>
      <c r="AE165" s="79"/>
      <c r="AF165" s="79"/>
      <c r="AG165" s="99">
        <v>680508</v>
      </c>
      <c r="AH165" s="79"/>
      <c r="AI165" s="79"/>
      <c r="AJ165" s="99">
        <v>-59834</v>
      </c>
      <c r="AK165" s="79"/>
      <c r="AL165" s="79"/>
      <c r="AM165" s="99">
        <v>28863</v>
      </c>
      <c r="AN165" s="79"/>
      <c r="AO165" s="79"/>
      <c r="AP165" s="99">
        <v>-30971</v>
      </c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</row>
    <row r="166" spans="1:750" s="23" customFormat="1">
      <c r="A166" s="20">
        <v>34505</v>
      </c>
      <c r="B166" s="20"/>
      <c r="C166" s="75" t="s">
        <v>176</v>
      </c>
      <c r="D166" s="21"/>
      <c r="E166" s="21"/>
      <c r="F166" s="98">
        <v>18088145</v>
      </c>
      <c r="G166" s="81"/>
      <c r="H166" s="81"/>
      <c r="I166" s="98">
        <v>106790</v>
      </c>
      <c r="J166" s="81"/>
      <c r="K166" s="81"/>
      <c r="L166" s="98">
        <v>1479455</v>
      </c>
      <c r="M166" s="81"/>
      <c r="N166" s="81"/>
      <c r="O166" s="98">
        <v>1815638</v>
      </c>
      <c r="P166" s="81"/>
      <c r="Q166" s="98">
        <v>3401883</v>
      </c>
      <c r="R166" s="81"/>
      <c r="S166" s="82"/>
      <c r="T166" s="81"/>
      <c r="U166" s="98">
        <v>336705</v>
      </c>
      <c r="V166" s="81"/>
      <c r="W166" s="81"/>
      <c r="X166" s="98">
        <v>4395812</v>
      </c>
      <c r="Y166" s="81"/>
      <c r="Z166" s="81"/>
      <c r="AA166" s="81">
        <v>9253</v>
      </c>
      <c r="AB166" s="81"/>
      <c r="AC166" s="81"/>
      <c r="AD166" s="98">
        <v>642628</v>
      </c>
      <c r="AE166" s="81"/>
      <c r="AF166" s="81"/>
      <c r="AG166" s="98">
        <v>5384398</v>
      </c>
      <c r="AH166" s="81"/>
      <c r="AI166" s="81"/>
      <c r="AJ166" s="98">
        <v>-627721</v>
      </c>
      <c r="AK166" s="81"/>
      <c r="AL166" s="81"/>
      <c r="AM166" s="98">
        <v>239033</v>
      </c>
      <c r="AN166" s="81"/>
      <c r="AO166" s="81"/>
      <c r="AP166" s="98">
        <v>-388688</v>
      </c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</row>
    <row r="167" spans="1:750" s="23" customFormat="1">
      <c r="A167" s="20">
        <v>34600</v>
      </c>
      <c r="B167" s="20"/>
      <c r="C167" s="75" t="s">
        <v>177</v>
      </c>
      <c r="D167" s="21"/>
      <c r="E167" s="21"/>
      <c r="F167" s="98">
        <v>27859423</v>
      </c>
      <c r="G167" s="81"/>
      <c r="H167" s="81"/>
      <c r="I167" s="98">
        <v>164478</v>
      </c>
      <c r="J167" s="81"/>
      <c r="K167" s="81"/>
      <c r="L167" s="98">
        <v>2278661</v>
      </c>
      <c r="M167" s="81"/>
      <c r="N167" s="81"/>
      <c r="O167" s="98">
        <v>47847</v>
      </c>
      <c r="P167" s="81"/>
      <c r="Q167" s="98">
        <v>2490986</v>
      </c>
      <c r="R167" s="81"/>
      <c r="S167" s="82"/>
      <c r="T167" s="81"/>
      <c r="U167" s="98">
        <v>518594</v>
      </c>
      <c r="V167" s="81"/>
      <c r="W167" s="81"/>
      <c r="X167" s="98">
        <v>6770445</v>
      </c>
      <c r="Y167" s="81"/>
      <c r="Z167" s="81"/>
      <c r="AA167" s="81">
        <v>14251</v>
      </c>
      <c r="AB167" s="81"/>
      <c r="AC167" s="81"/>
      <c r="AD167" s="98">
        <v>3918462</v>
      </c>
      <c r="AE167" s="81"/>
      <c r="AF167" s="81"/>
      <c r="AG167" s="98">
        <v>11221752</v>
      </c>
      <c r="AH167" s="81"/>
      <c r="AI167" s="81"/>
      <c r="AJ167" s="98">
        <v>-966813</v>
      </c>
      <c r="AK167" s="81"/>
      <c r="AL167" s="81"/>
      <c r="AM167" s="98">
        <v>-1036479</v>
      </c>
      <c r="AN167" s="81"/>
      <c r="AO167" s="81"/>
      <c r="AP167" s="98">
        <v>-2003292</v>
      </c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</row>
    <row r="168" spans="1:750" s="23" customFormat="1">
      <c r="A168" s="20">
        <v>34605</v>
      </c>
      <c r="B168" s="20"/>
      <c r="C168" s="75" t="s">
        <v>178</v>
      </c>
      <c r="D168" s="21"/>
      <c r="E168" s="21"/>
      <c r="F168" s="98">
        <v>4763546</v>
      </c>
      <c r="G168" s="81"/>
      <c r="H168" s="81"/>
      <c r="I168" s="98">
        <v>28123</v>
      </c>
      <c r="J168" s="81"/>
      <c r="K168" s="81"/>
      <c r="L168" s="98">
        <v>389617</v>
      </c>
      <c r="M168" s="81"/>
      <c r="N168" s="81"/>
      <c r="O168" s="98">
        <v>0</v>
      </c>
      <c r="P168" s="81"/>
      <c r="Q168" s="98">
        <v>417740</v>
      </c>
      <c r="R168" s="81"/>
      <c r="S168" s="82"/>
      <c r="T168" s="81"/>
      <c r="U168" s="98">
        <v>88672</v>
      </c>
      <c r="V168" s="81"/>
      <c r="W168" s="81"/>
      <c r="X168" s="98">
        <v>1157645</v>
      </c>
      <c r="Y168" s="81"/>
      <c r="Z168" s="81"/>
      <c r="AA168" s="81">
        <v>2437</v>
      </c>
      <c r="AB168" s="81"/>
      <c r="AC168" s="81"/>
      <c r="AD168" s="98">
        <v>1759945</v>
      </c>
      <c r="AE168" s="81"/>
      <c r="AF168" s="81"/>
      <c r="AG168" s="98">
        <v>3008699</v>
      </c>
      <c r="AH168" s="81"/>
      <c r="AI168" s="81"/>
      <c r="AJ168" s="98">
        <v>-165311</v>
      </c>
      <c r="AK168" s="81"/>
      <c r="AL168" s="81"/>
      <c r="AM168" s="98">
        <v>-649226</v>
      </c>
      <c r="AN168" s="81"/>
      <c r="AO168" s="81"/>
      <c r="AP168" s="98">
        <v>-814537</v>
      </c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</row>
    <row r="169" spans="1:750" s="23" customFormat="1">
      <c r="A169" s="20">
        <v>34700</v>
      </c>
      <c r="B169" s="20"/>
      <c r="C169" s="75" t="s">
        <v>179</v>
      </c>
      <c r="D169" s="21"/>
      <c r="E169" s="21"/>
      <c r="F169" s="98">
        <v>90944404</v>
      </c>
      <c r="G169" s="81"/>
      <c r="H169" s="81"/>
      <c r="I169" s="98">
        <v>536923</v>
      </c>
      <c r="J169" s="81"/>
      <c r="K169" s="81"/>
      <c r="L169" s="98">
        <v>7438469</v>
      </c>
      <c r="M169" s="81"/>
      <c r="N169" s="81"/>
      <c r="O169" s="98">
        <v>1837832</v>
      </c>
      <c r="P169" s="81"/>
      <c r="Q169" s="98">
        <v>9813224</v>
      </c>
      <c r="R169" s="81"/>
      <c r="S169" s="82"/>
      <c r="T169" s="81"/>
      <c r="U169" s="98">
        <v>1692899</v>
      </c>
      <c r="V169" s="81"/>
      <c r="W169" s="81"/>
      <c r="X169" s="98">
        <v>22101467</v>
      </c>
      <c r="Y169" s="81"/>
      <c r="Z169" s="81"/>
      <c r="AA169" s="81">
        <v>46522</v>
      </c>
      <c r="AB169" s="81"/>
      <c r="AC169" s="81"/>
      <c r="AD169" s="98">
        <v>4153261</v>
      </c>
      <c r="AE169" s="81"/>
      <c r="AF169" s="81"/>
      <c r="AG169" s="98">
        <v>27994149</v>
      </c>
      <c r="AH169" s="81"/>
      <c r="AI169" s="81"/>
      <c r="AJ169" s="98">
        <v>-3156071</v>
      </c>
      <c r="AK169" s="81"/>
      <c r="AL169" s="81"/>
      <c r="AM169" s="98">
        <v>-339759</v>
      </c>
      <c r="AN169" s="81"/>
      <c r="AO169" s="81"/>
      <c r="AP169" s="98">
        <v>-3495830</v>
      </c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</row>
    <row r="170" spans="1:750" s="23" customFormat="1">
      <c r="A170" s="20">
        <v>34800</v>
      </c>
      <c r="B170" s="20"/>
      <c r="C170" s="75" t="s">
        <v>180</v>
      </c>
      <c r="D170" s="21"/>
      <c r="E170" s="21"/>
      <c r="F170" s="98">
        <v>8946639</v>
      </c>
      <c r="G170" s="81"/>
      <c r="H170" s="81"/>
      <c r="I170" s="98">
        <v>52820</v>
      </c>
      <c r="J170" s="81"/>
      <c r="K170" s="81"/>
      <c r="L170" s="98">
        <v>731758</v>
      </c>
      <c r="M170" s="81"/>
      <c r="N170" s="81"/>
      <c r="O170" s="98">
        <v>254952</v>
      </c>
      <c r="P170" s="81"/>
      <c r="Q170" s="98">
        <v>1039530</v>
      </c>
      <c r="R170" s="81"/>
      <c r="S170" s="82"/>
      <c r="T170" s="81"/>
      <c r="U170" s="98">
        <v>166539</v>
      </c>
      <c r="V170" s="81"/>
      <c r="W170" s="81"/>
      <c r="X170" s="98">
        <v>2174228</v>
      </c>
      <c r="Y170" s="81"/>
      <c r="Z170" s="81"/>
      <c r="AA170" s="81">
        <v>4577</v>
      </c>
      <c r="AB170" s="81"/>
      <c r="AC170" s="81"/>
      <c r="AD170" s="98">
        <v>1130568</v>
      </c>
      <c r="AE170" s="81"/>
      <c r="AF170" s="81"/>
      <c r="AG170" s="98">
        <v>3475912</v>
      </c>
      <c r="AH170" s="81"/>
      <c r="AI170" s="81"/>
      <c r="AJ170" s="98">
        <v>-310477</v>
      </c>
      <c r="AK170" s="81"/>
      <c r="AL170" s="81"/>
      <c r="AM170" s="98">
        <v>-61694</v>
      </c>
      <c r="AN170" s="81"/>
      <c r="AO170" s="81"/>
      <c r="AP170" s="98">
        <v>-372171</v>
      </c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</row>
    <row r="171" spans="1:750">
      <c r="A171" s="100">
        <v>34900</v>
      </c>
      <c r="B171" s="24"/>
      <c r="C171" s="129" t="s">
        <v>181</v>
      </c>
      <c r="D171" s="25"/>
      <c r="E171" s="25"/>
      <c r="F171" s="97">
        <v>192497921</v>
      </c>
      <c r="G171" s="82"/>
      <c r="H171" s="82"/>
      <c r="I171" s="97">
        <v>1136480</v>
      </c>
      <c r="J171" s="82"/>
      <c r="K171" s="82"/>
      <c r="L171" s="97">
        <v>15744673</v>
      </c>
      <c r="M171" s="82"/>
      <c r="N171" s="82"/>
      <c r="O171" s="97">
        <v>2780028</v>
      </c>
      <c r="P171" s="82"/>
      <c r="Q171" s="97">
        <v>19661181</v>
      </c>
      <c r="R171" s="82"/>
      <c r="S171" s="82"/>
      <c r="T171" s="82"/>
      <c r="U171" s="97">
        <v>3583282</v>
      </c>
      <c r="V171" s="82"/>
      <c r="W171" s="82"/>
      <c r="X171" s="97">
        <v>46781178</v>
      </c>
      <c r="Y171" s="82"/>
      <c r="Z171" s="82"/>
      <c r="AA171" s="82">
        <v>98470</v>
      </c>
      <c r="AB171" s="82"/>
      <c r="AC171" s="82"/>
      <c r="AD171" s="97">
        <v>8986186</v>
      </c>
      <c r="AE171" s="82"/>
      <c r="AF171" s="82"/>
      <c r="AG171" s="97">
        <v>59449116</v>
      </c>
      <c r="AH171" s="82"/>
      <c r="AI171" s="82"/>
      <c r="AJ171" s="97">
        <v>-6680314</v>
      </c>
      <c r="AK171" s="82"/>
      <c r="AL171" s="82"/>
      <c r="AM171" s="97">
        <v>-1584862</v>
      </c>
      <c r="AN171" s="82"/>
      <c r="AO171" s="82"/>
      <c r="AP171" s="97">
        <v>-8265176</v>
      </c>
    </row>
    <row r="172" spans="1:750">
      <c r="A172" s="100">
        <v>34901</v>
      </c>
      <c r="B172" s="24"/>
      <c r="C172" s="129" t="s">
        <v>182</v>
      </c>
      <c r="D172" s="25"/>
      <c r="E172" s="25"/>
      <c r="F172" s="97">
        <v>5476410</v>
      </c>
      <c r="G172" s="82"/>
      <c r="H172" s="82"/>
      <c r="I172" s="97">
        <v>32332</v>
      </c>
      <c r="J172" s="82"/>
      <c r="K172" s="82"/>
      <c r="L172" s="97">
        <v>447923</v>
      </c>
      <c r="M172" s="82"/>
      <c r="N172" s="82"/>
      <c r="O172" s="97">
        <v>351587</v>
      </c>
      <c r="P172" s="82"/>
      <c r="Q172" s="97">
        <v>831842</v>
      </c>
      <c r="R172" s="82"/>
      <c r="S172" s="82"/>
      <c r="T172" s="82"/>
      <c r="U172" s="97">
        <v>101941</v>
      </c>
      <c r="V172" s="82"/>
      <c r="W172" s="82"/>
      <c r="X172" s="97">
        <v>1330887</v>
      </c>
      <c r="Y172" s="82"/>
      <c r="Z172" s="82"/>
      <c r="AA172" s="82">
        <v>2801</v>
      </c>
      <c r="AB172" s="82"/>
      <c r="AC172" s="82"/>
      <c r="AD172" s="97">
        <v>117873</v>
      </c>
      <c r="AE172" s="82"/>
      <c r="AF172" s="82"/>
      <c r="AG172" s="97">
        <v>1553502</v>
      </c>
      <c r="AH172" s="82"/>
      <c r="AI172" s="82"/>
      <c r="AJ172" s="97">
        <v>-190050</v>
      </c>
      <c r="AK172" s="82"/>
      <c r="AL172" s="82"/>
      <c r="AM172" s="97">
        <v>67361</v>
      </c>
      <c r="AN172" s="82"/>
      <c r="AO172" s="82"/>
      <c r="AP172" s="97">
        <v>-122689</v>
      </c>
    </row>
    <row r="173" spans="1:750">
      <c r="A173" s="100">
        <v>34903</v>
      </c>
      <c r="B173" s="24"/>
      <c r="C173" s="129" t="s">
        <v>183</v>
      </c>
      <c r="D173" s="25"/>
      <c r="E173" s="25"/>
      <c r="F173" s="97">
        <v>251539</v>
      </c>
      <c r="G173" s="82"/>
      <c r="H173" s="82"/>
      <c r="I173" s="97">
        <v>1485</v>
      </c>
      <c r="J173" s="82"/>
      <c r="K173" s="82"/>
      <c r="L173" s="97">
        <v>20574</v>
      </c>
      <c r="M173" s="82"/>
      <c r="N173" s="82"/>
      <c r="O173" s="97">
        <v>68194</v>
      </c>
      <c r="P173" s="82"/>
      <c r="Q173" s="97">
        <v>90253</v>
      </c>
      <c r="R173" s="82"/>
      <c r="S173" s="82"/>
      <c r="T173" s="82"/>
      <c r="U173" s="97">
        <v>4682</v>
      </c>
      <c r="V173" s="82"/>
      <c r="W173" s="82"/>
      <c r="X173" s="97">
        <v>61129</v>
      </c>
      <c r="Y173" s="82"/>
      <c r="Z173" s="82"/>
      <c r="AA173" s="82">
        <v>129</v>
      </c>
      <c r="AB173" s="82"/>
      <c r="AC173" s="82"/>
      <c r="AD173" s="97">
        <v>73723</v>
      </c>
      <c r="AE173" s="82"/>
      <c r="AF173" s="82"/>
      <c r="AG173" s="97">
        <v>139663</v>
      </c>
      <c r="AH173" s="82"/>
      <c r="AI173" s="82"/>
      <c r="AJ173" s="97">
        <v>-8730</v>
      </c>
      <c r="AK173" s="82"/>
      <c r="AL173" s="82"/>
      <c r="AM173" s="97">
        <v>-9908</v>
      </c>
      <c r="AN173" s="82"/>
      <c r="AO173" s="82"/>
      <c r="AP173" s="97">
        <v>-18638</v>
      </c>
    </row>
    <row r="174" spans="1:750" s="8" customFormat="1">
      <c r="A174" s="100">
        <v>34905</v>
      </c>
      <c r="B174" s="24"/>
      <c r="C174" s="129" t="s">
        <v>184</v>
      </c>
      <c r="D174" s="25"/>
      <c r="E174" s="25"/>
      <c r="F174" s="96">
        <v>17772277</v>
      </c>
      <c r="G174" s="80"/>
      <c r="H174" s="80"/>
      <c r="I174" s="96">
        <v>104925</v>
      </c>
      <c r="J174" s="80"/>
      <c r="K174" s="80"/>
      <c r="L174" s="96">
        <v>1453619</v>
      </c>
      <c r="M174" s="80"/>
      <c r="N174" s="80"/>
      <c r="O174" s="96">
        <v>200372</v>
      </c>
      <c r="P174" s="80"/>
      <c r="Q174" s="96">
        <v>1758916</v>
      </c>
      <c r="R174" s="80"/>
      <c r="S174" s="80"/>
      <c r="T174" s="80"/>
      <c r="U174" s="96">
        <v>330825</v>
      </c>
      <c r="V174" s="80"/>
      <c r="W174" s="80"/>
      <c r="X174" s="96">
        <v>4319050</v>
      </c>
      <c r="Y174" s="80"/>
      <c r="Z174" s="80"/>
      <c r="AA174" s="80">
        <v>9091</v>
      </c>
      <c r="AB174" s="80"/>
      <c r="AC174" s="80"/>
      <c r="AD174" s="96">
        <v>1110868</v>
      </c>
      <c r="AE174" s="80"/>
      <c r="AF174" s="80"/>
      <c r="AG174" s="96">
        <v>5769834</v>
      </c>
      <c r="AH174" s="80"/>
      <c r="AI174" s="80"/>
      <c r="AJ174" s="96">
        <v>-616757</v>
      </c>
      <c r="AK174" s="80"/>
      <c r="AL174" s="80"/>
      <c r="AM174" s="96">
        <v>-480895</v>
      </c>
      <c r="AN174" s="80"/>
      <c r="AO174" s="80"/>
      <c r="AP174" s="96">
        <v>-1097652</v>
      </c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</row>
    <row r="175" spans="1:750">
      <c r="A175" s="100">
        <v>34910</v>
      </c>
      <c r="B175" s="24"/>
      <c r="C175" s="129" t="s">
        <v>185</v>
      </c>
      <c r="D175" s="25"/>
      <c r="E175" s="25"/>
      <c r="F175" s="97">
        <v>62169880</v>
      </c>
      <c r="G175" s="82"/>
      <c r="H175" s="80"/>
      <c r="I175" s="97">
        <v>367042</v>
      </c>
      <c r="J175" s="82"/>
      <c r="K175" s="80"/>
      <c r="L175" s="97">
        <v>5084961</v>
      </c>
      <c r="M175" s="82"/>
      <c r="N175" s="80"/>
      <c r="O175" s="97">
        <v>994267</v>
      </c>
      <c r="P175" s="80"/>
      <c r="Q175" s="97">
        <v>6446270</v>
      </c>
      <c r="R175" s="80"/>
      <c r="S175" s="82"/>
      <c r="T175" s="80"/>
      <c r="U175" s="97">
        <v>1157271</v>
      </c>
      <c r="V175" s="82"/>
      <c r="W175" s="80"/>
      <c r="X175" s="97">
        <v>15108632</v>
      </c>
      <c r="Y175" s="82"/>
      <c r="Z175" s="80"/>
      <c r="AA175" s="80">
        <v>31802</v>
      </c>
      <c r="AB175" s="80"/>
      <c r="AC175" s="80"/>
      <c r="AD175" s="97">
        <v>1803371</v>
      </c>
      <c r="AE175" s="82"/>
      <c r="AF175" s="80"/>
      <c r="AG175" s="97">
        <v>18101076</v>
      </c>
      <c r="AH175" s="82"/>
      <c r="AI175" s="80"/>
      <c r="AJ175" s="97">
        <v>-2157499</v>
      </c>
      <c r="AK175" s="82"/>
      <c r="AL175" s="80"/>
      <c r="AM175" s="97">
        <v>-230520</v>
      </c>
      <c r="AN175" s="82"/>
      <c r="AO175" s="80"/>
      <c r="AP175" s="97">
        <v>-2388019</v>
      </c>
    </row>
    <row r="176" spans="1:750">
      <c r="A176" s="100">
        <v>35000</v>
      </c>
      <c r="B176" s="24"/>
      <c r="C176" s="129" t="s">
        <v>186</v>
      </c>
      <c r="D176" s="25"/>
      <c r="E176" s="25"/>
      <c r="F176" s="97">
        <v>40155396</v>
      </c>
      <c r="G176" s="82"/>
      <c r="H176" s="82"/>
      <c r="I176" s="97">
        <v>237072</v>
      </c>
      <c r="J176" s="82"/>
      <c r="K176" s="82"/>
      <c r="L176" s="97">
        <v>3284366</v>
      </c>
      <c r="M176" s="82"/>
      <c r="N176" s="82"/>
      <c r="O176" s="97">
        <v>479359</v>
      </c>
      <c r="P176" s="82"/>
      <c r="Q176" s="97">
        <v>4000797</v>
      </c>
      <c r="R176" s="82"/>
      <c r="S176" s="82"/>
      <c r="T176" s="82"/>
      <c r="U176" s="97">
        <v>747479</v>
      </c>
      <c r="V176" s="82"/>
      <c r="W176" s="82"/>
      <c r="X176" s="97">
        <v>9758634</v>
      </c>
      <c r="Y176" s="82"/>
      <c r="Z176" s="82"/>
      <c r="AA176" s="82">
        <v>20541</v>
      </c>
      <c r="AB176" s="82"/>
      <c r="AC176" s="82"/>
      <c r="AD176" s="97">
        <v>1843607</v>
      </c>
      <c r="AE176" s="82"/>
      <c r="AF176" s="82"/>
      <c r="AG176" s="97">
        <v>12370261</v>
      </c>
      <c r="AH176" s="82"/>
      <c r="AI176" s="82"/>
      <c r="AJ176" s="97">
        <v>-1393525</v>
      </c>
      <c r="AK176" s="82"/>
      <c r="AL176" s="82"/>
      <c r="AM176" s="97">
        <v>-63691</v>
      </c>
      <c r="AN176" s="82"/>
      <c r="AO176" s="82"/>
      <c r="AP176" s="97">
        <v>-1457216</v>
      </c>
    </row>
    <row r="177" spans="1:750" s="22" customFormat="1">
      <c r="A177" s="20">
        <v>35005</v>
      </c>
      <c r="B177" s="20"/>
      <c r="C177" s="75" t="s">
        <v>187</v>
      </c>
      <c r="D177" s="21"/>
      <c r="E177" s="21"/>
      <c r="F177" s="99">
        <v>16477684</v>
      </c>
      <c r="G177" s="79"/>
      <c r="H177" s="79"/>
      <c r="I177" s="99">
        <v>97282</v>
      </c>
      <c r="J177" s="79"/>
      <c r="K177" s="79"/>
      <c r="L177" s="99">
        <v>1347733</v>
      </c>
      <c r="M177" s="79"/>
      <c r="N177" s="79"/>
      <c r="O177" s="99">
        <v>312204</v>
      </c>
      <c r="P177" s="79"/>
      <c r="Q177" s="99">
        <v>1757219</v>
      </c>
      <c r="R177" s="79"/>
      <c r="S177" s="80"/>
      <c r="T177" s="79"/>
      <c r="U177" s="99">
        <v>306726</v>
      </c>
      <c r="V177" s="79"/>
      <c r="W177" s="79"/>
      <c r="X177" s="99">
        <v>4004435</v>
      </c>
      <c r="Y177" s="79"/>
      <c r="Z177" s="79"/>
      <c r="AA177" s="79">
        <v>8429</v>
      </c>
      <c r="AB177" s="79"/>
      <c r="AC177" s="79"/>
      <c r="AD177" s="99">
        <v>1944637</v>
      </c>
      <c r="AE177" s="79"/>
      <c r="AF177" s="79"/>
      <c r="AG177" s="99">
        <v>6264227</v>
      </c>
      <c r="AH177" s="79"/>
      <c r="AI177" s="79"/>
      <c r="AJ177" s="99">
        <v>-571830</v>
      </c>
      <c r="AK177" s="79"/>
      <c r="AL177" s="79"/>
      <c r="AM177" s="99">
        <v>-532196</v>
      </c>
      <c r="AN177" s="79"/>
      <c r="AO177" s="79"/>
      <c r="AP177" s="99">
        <v>-1104026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</row>
    <row r="178" spans="1:750" s="23" customFormat="1">
      <c r="A178" s="20">
        <v>35100</v>
      </c>
      <c r="B178" s="20"/>
      <c r="C178" s="75" t="s">
        <v>188</v>
      </c>
      <c r="D178" s="21"/>
      <c r="E178" s="21"/>
      <c r="F178" s="98">
        <v>359172461</v>
      </c>
      <c r="G178" s="81"/>
      <c r="H178" s="81"/>
      <c r="I178" s="98">
        <v>2120502</v>
      </c>
      <c r="J178" s="81"/>
      <c r="K178" s="81"/>
      <c r="L178" s="98">
        <v>29377215</v>
      </c>
      <c r="M178" s="81"/>
      <c r="N178" s="81"/>
      <c r="O178" s="98">
        <v>5812120</v>
      </c>
      <c r="P178" s="81"/>
      <c r="Q178" s="98">
        <v>37309837</v>
      </c>
      <c r="R178" s="81"/>
      <c r="S178" s="82"/>
      <c r="T178" s="81"/>
      <c r="U178" s="98">
        <v>6685871</v>
      </c>
      <c r="V178" s="81"/>
      <c r="W178" s="81"/>
      <c r="X178" s="98">
        <v>87286714</v>
      </c>
      <c r="Y178" s="81"/>
      <c r="Z178" s="81"/>
      <c r="AA178" s="81">
        <v>183731</v>
      </c>
      <c r="AB178" s="81"/>
      <c r="AC178" s="81"/>
      <c r="AD178" s="98">
        <v>18264022</v>
      </c>
      <c r="AE178" s="81"/>
      <c r="AF178" s="81"/>
      <c r="AG178" s="98">
        <v>112420338</v>
      </c>
      <c r="AH178" s="81"/>
      <c r="AI178" s="81"/>
      <c r="AJ178" s="98">
        <v>-12464466</v>
      </c>
      <c r="AK178" s="81"/>
      <c r="AL178" s="81"/>
      <c r="AM178" s="98">
        <v>903959</v>
      </c>
      <c r="AN178" s="81"/>
      <c r="AO178" s="81"/>
      <c r="AP178" s="98">
        <v>-11560507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</row>
    <row r="179" spans="1:750" s="23" customFormat="1">
      <c r="A179" s="20">
        <v>35105</v>
      </c>
      <c r="B179" s="20"/>
      <c r="C179" s="75" t="s">
        <v>189</v>
      </c>
      <c r="D179" s="21"/>
      <c r="E179" s="21"/>
      <c r="F179" s="98">
        <v>30958415</v>
      </c>
      <c r="G179" s="81"/>
      <c r="H179" s="81"/>
      <c r="I179" s="98">
        <v>182774</v>
      </c>
      <c r="J179" s="81"/>
      <c r="K179" s="81"/>
      <c r="L179" s="98">
        <v>2532132</v>
      </c>
      <c r="M179" s="81"/>
      <c r="N179" s="81"/>
      <c r="O179" s="98">
        <v>400922</v>
      </c>
      <c r="P179" s="81"/>
      <c r="Q179" s="98">
        <v>3115828</v>
      </c>
      <c r="R179" s="81"/>
      <c r="S179" s="82"/>
      <c r="T179" s="81"/>
      <c r="U179" s="98">
        <v>576280</v>
      </c>
      <c r="V179" s="81"/>
      <c r="W179" s="81"/>
      <c r="X179" s="98">
        <v>7523568</v>
      </c>
      <c r="Y179" s="81"/>
      <c r="Z179" s="81"/>
      <c r="AA179" s="81">
        <v>15836</v>
      </c>
      <c r="AB179" s="81"/>
      <c r="AC179" s="81"/>
      <c r="AD179" s="98">
        <v>936950</v>
      </c>
      <c r="AE179" s="81"/>
      <c r="AF179" s="81"/>
      <c r="AG179" s="98">
        <v>9052634</v>
      </c>
      <c r="AH179" s="81"/>
      <c r="AI179" s="81"/>
      <c r="AJ179" s="98">
        <v>-1074360</v>
      </c>
      <c r="AK179" s="81"/>
      <c r="AL179" s="81"/>
      <c r="AM179" s="98">
        <v>-440577</v>
      </c>
      <c r="AN179" s="81"/>
      <c r="AO179" s="81"/>
      <c r="AP179" s="98">
        <v>-1514937</v>
      </c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</row>
    <row r="180" spans="1:750" s="23" customFormat="1">
      <c r="A180" s="20">
        <v>35106</v>
      </c>
      <c r="B180" s="20"/>
      <c r="C180" s="75" t="s">
        <v>190</v>
      </c>
      <c r="D180" s="21"/>
      <c r="E180" s="21"/>
      <c r="F180" s="98">
        <v>7634841</v>
      </c>
      <c r="G180" s="81"/>
      <c r="H180" s="81"/>
      <c r="I180" s="98">
        <v>45075</v>
      </c>
      <c r="J180" s="81"/>
      <c r="K180" s="81"/>
      <c r="L180" s="98">
        <v>624464</v>
      </c>
      <c r="M180" s="81"/>
      <c r="N180" s="81"/>
      <c r="O180" s="98">
        <v>162331</v>
      </c>
      <c r="P180" s="81"/>
      <c r="Q180" s="98">
        <v>831870</v>
      </c>
      <c r="R180" s="81"/>
      <c r="S180" s="82"/>
      <c r="T180" s="81"/>
      <c r="U180" s="98">
        <v>142120</v>
      </c>
      <c r="V180" s="81"/>
      <c r="W180" s="81"/>
      <c r="X180" s="98">
        <v>1855432</v>
      </c>
      <c r="Y180" s="81"/>
      <c r="Z180" s="81"/>
      <c r="AA180" s="81">
        <v>3906</v>
      </c>
      <c r="AB180" s="81"/>
      <c r="AC180" s="81"/>
      <c r="AD180" s="98">
        <v>764743</v>
      </c>
      <c r="AE180" s="81"/>
      <c r="AF180" s="81"/>
      <c r="AG180" s="98">
        <v>2766201</v>
      </c>
      <c r="AH180" s="81"/>
      <c r="AI180" s="81"/>
      <c r="AJ180" s="98">
        <v>-264954</v>
      </c>
      <c r="AK180" s="81"/>
      <c r="AL180" s="81"/>
      <c r="AM180" s="98">
        <v>-169399</v>
      </c>
      <c r="AN180" s="81"/>
      <c r="AO180" s="81"/>
      <c r="AP180" s="98">
        <v>-434353</v>
      </c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</row>
    <row r="181" spans="1:750" s="23" customFormat="1">
      <c r="A181" s="20">
        <v>35200</v>
      </c>
      <c r="B181" s="20"/>
      <c r="C181" s="75" t="s">
        <v>191</v>
      </c>
      <c r="D181" s="21"/>
      <c r="E181" s="21"/>
      <c r="F181" s="98">
        <v>13298021</v>
      </c>
      <c r="G181" s="81"/>
      <c r="H181" s="81"/>
      <c r="I181" s="98">
        <v>78510</v>
      </c>
      <c r="J181" s="81"/>
      <c r="K181" s="81"/>
      <c r="L181" s="98">
        <v>1087664</v>
      </c>
      <c r="M181" s="81"/>
      <c r="N181" s="81"/>
      <c r="O181" s="98">
        <v>101591</v>
      </c>
      <c r="P181" s="81"/>
      <c r="Q181" s="98">
        <v>1267765</v>
      </c>
      <c r="R181" s="81"/>
      <c r="S181" s="82"/>
      <c r="T181" s="81"/>
      <c r="U181" s="98">
        <v>247538</v>
      </c>
      <c r="V181" s="81"/>
      <c r="W181" s="81"/>
      <c r="X181" s="98">
        <v>3231708</v>
      </c>
      <c r="Y181" s="81"/>
      <c r="Z181" s="81"/>
      <c r="AA181" s="81">
        <v>6802</v>
      </c>
      <c r="AB181" s="81"/>
      <c r="AC181" s="81"/>
      <c r="AD181" s="98">
        <v>1712009</v>
      </c>
      <c r="AE181" s="81"/>
      <c r="AF181" s="81"/>
      <c r="AG181" s="98">
        <v>5198057</v>
      </c>
      <c r="AH181" s="81"/>
      <c r="AI181" s="81"/>
      <c r="AJ181" s="98">
        <v>-461486</v>
      </c>
      <c r="AK181" s="81"/>
      <c r="AL181" s="81"/>
      <c r="AM181" s="98">
        <v>-388767</v>
      </c>
      <c r="AN181" s="81"/>
      <c r="AO181" s="81"/>
      <c r="AP181" s="98">
        <v>-850253</v>
      </c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</row>
    <row r="182" spans="1:750" s="23" customFormat="1">
      <c r="A182" s="20">
        <v>35300</v>
      </c>
      <c r="B182" s="20"/>
      <c r="C182" s="75" t="s">
        <v>192</v>
      </c>
      <c r="D182" s="21"/>
      <c r="E182" s="21"/>
      <c r="F182" s="98">
        <v>99331650</v>
      </c>
      <c r="G182" s="81"/>
      <c r="H182" s="81"/>
      <c r="I182" s="98">
        <v>586440</v>
      </c>
      <c r="J182" s="81"/>
      <c r="K182" s="81"/>
      <c r="L182" s="98">
        <v>8124474</v>
      </c>
      <c r="M182" s="81"/>
      <c r="N182" s="81"/>
      <c r="O182" s="98">
        <v>2931697</v>
      </c>
      <c r="P182" s="81"/>
      <c r="Q182" s="98">
        <v>11642611</v>
      </c>
      <c r="R182" s="81"/>
      <c r="S182" s="82"/>
      <c r="T182" s="81"/>
      <c r="U182" s="98">
        <v>1849024</v>
      </c>
      <c r="V182" s="81"/>
      <c r="W182" s="81"/>
      <c r="X182" s="98">
        <v>24139750</v>
      </c>
      <c r="Y182" s="81"/>
      <c r="Z182" s="81"/>
      <c r="AA182" s="81">
        <v>50812</v>
      </c>
      <c r="AB182" s="81"/>
      <c r="AC182" s="81"/>
      <c r="AD182" s="98">
        <v>14546567</v>
      </c>
      <c r="AE182" s="81"/>
      <c r="AF182" s="81"/>
      <c r="AG182" s="98">
        <v>40586153</v>
      </c>
      <c r="AH182" s="81"/>
      <c r="AI182" s="81"/>
      <c r="AJ182" s="98">
        <v>-3447134</v>
      </c>
      <c r="AK182" s="81"/>
      <c r="AL182" s="81"/>
      <c r="AM182" s="98">
        <v>-1011139</v>
      </c>
      <c r="AN182" s="81"/>
      <c r="AO182" s="81"/>
      <c r="AP182" s="98">
        <v>-4458273</v>
      </c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</row>
    <row r="183" spans="1:750">
      <c r="A183" s="100">
        <v>35305</v>
      </c>
      <c r="B183" s="24"/>
      <c r="C183" s="129" t="s">
        <v>193</v>
      </c>
      <c r="D183" s="25"/>
      <c r="E183" s="25"/>
      <c r="F183" s="97">
        <v>39684162</v>
      </c>
      <c r="G183" s="82"/>
      <c r="H183" s="82"/>
      <c r="I183" s="97">
        <v>234290</v>
      </c>
      <c r="J183" s="82"/>
      <c r="K183" s="82"/>
      <c r="L183" s="97">
        <v>3245823</v>
      </c>
      <c r="M183" s="82"/>
      <c r="N183" s="82"/>
      <c r="O183" s="97">
        <v>2567389</v>
      </c>
      <c r="P183" s="82"/>
      <c r="Q183" s="97">
        <v>6047502</v>
      </c>
      <c r="R183" s="82"/>
      <c r="S183" s="82"/>
      <c r="T183" s="82"/>
      <c r="U183" s="97">
        <v>738707</v>
      </c>
      <c r="V183" s="82"/>
      <c r="W183" s="82"/>
      <c r="X183" s="97">
        <v>9644114</v>
      </c>
      <c r="Y183" s="82"/>
      <c r="Z183" s="82"/>
      <c r="AA183" s="82">
        <v>20300</v>
      </c>
      <c r="AB183" s="82"/>
      <c r="AC183" s="82"/>
      <c r="AD183" s="97">
        <v>1129620</v>
      </c>
      <c r="AE183" s="82"/>
      <c r="AF183" s="82"/>
      <c r="AG183" s="97">
        <v>11532741</v>
      </c>
      <c r="AH183" s="82"/>
      <c r="AI183" s="82"/>
      <c r="AJ183" s="97">
        <v>-1377172</v>
      </c>
      <c r="AK183" s="82"/>
      <c r="AL183" s="82"/>
      <c r="AM183" s="97">
        <v>170084</v>
      </c>
      <c r="AN183" s="82"/>
      <c r="AO183" s="82"/>
      <c r="AP183" s="97">
        <v>-1207088</v>
      </c>
    </row>
    <row r="184" spans="1:750">
      <c r="A184" s="100">
        <v>35400</v>
      </c>
      <c r="B184" s="24"/>
      <c r="C184" s="129" t="s">
        <v>194</v>
      </c>
      <c r="D184" s="25"/>
      <c r="E184" s="25"/>
      <c r="F184" s="97">
        <v>78447719</v>
      </c>
      <c r="G184" s="82"/>
      <c r="H184" s="82"/>
      <c r="I184" s="97">
        <v>463144</v>
      </c>
      <c r="J184" s="82"/>
      <c r="K184" s="82"/>
      <c r="L184" s="97">
        <v>6416348</v>
      </c>
      <c r="M184" s="82"/>
      <c r="N184" s="82"/>
      <c r="O184" s="97">
        <v>1055400</v>
      </c>
      <c r="P184" s="82"/>
      <c r="Q184" s="97">
        <v>7934892</v>
      </c>
      <c r="R184" s="82"/>
      <c r="S184" s="82"/>
      <c r="T184" s="82"/>
      <c r="U184" s="97">
        <v>1460277</v>
      </c>
      <c r="V184" s="82"/>
      <c r="W184" s="82"/>
      <c r="X184" s="97">
        <v>19064501</v>
      </c>
      <c r="Y184" s="82"/>
      <c r="Z184" s="82"/>
      <c r="AA184" s="82">
        <v>40129</v>
      </c>
      <c r="AB184" s="82"/>
      <c r="AC184" s="82"/>
      <c r="AD184" s="97">
        <v>4786698</v>
      </c>
      <c r="AE184" s="82"/>
      <c r="AF184" s="82"/>
      <c r="AG184" s="97">
        <v>25351605</v>
      </c>
      <c r="AH184" s="82"/>
      <c r="AI184" s="82"/>
      <c r="AJ184" s="97">
        <v>-2722395</v>
      </c>
      <c r="AK184" s="82"/>
      <c r="AL184" s="82"/>
      <c r="AM184" s="97">
        <v>-1011732</v>
      </c>
      <c r="AN184" s="82"/>
      <c r="AO184" s="82"/>
      <c r="AP184" s="97">
        <v>-3734127</v>
      </c>
    </row>
    <row r="185" spans="1:750">
      <c r="A185" s="100">
        <v>35401</v>
      </c>
      <c r="B185" s="24"/>
      <c r="C185" s="129" t="s">
        <v>195</v>
      </c>
      <c r="D185" s="25"/>
      <c r="E185" s="25"/>
      <c r="F185" s="97">
        <v>944085</v>
      </c>
      <c r="G185" s="82"/>
      <c r="H185" s="82"/>
      <c r="I185" s="97">
        <v>5574</v>
      </c>
      <c r="J185" s="82"/>
      <c r="K185" s="82"/>
      <c r="L185" s="97">
        <v>77218</v>
      </c>
      <c r="M185" s="82"/>
      <c r="N185" s="82"/>
      <c r="O185" s="97">
        <v>235388</v>
      </c>
      <c r="P185" s="82"/>
      <c r="Q185" s="97">
        <v>318180</v>
      </c>
      <c r="R185" s="82"/>
      <c r="S185" s="82"/>
      <c r="T185" s="82"/>
      <c r="U185" s="97">
        <v>17574</v>
      </c>
      <c r="V185" s="82"/>
      <c r="W185" s="82"/>
      <c r="X185" s="97">
        <v>229433</v>
      </c>
      <c r="Y185" s="82"/>
      <c r="Z185" s="82"/>
      <c r="AA185" s="82">
        <v>483</v>
      </c>
      <c r="AB185" s="82"/>
      <c r="AC185" s="82"/>
      <c r="AD185" s="97">
        <v>148532</v>
      </c>
      <c r="AE185" s="82"/>
      <c r="AF185" s="82"/>
      <c r="AG185" s="97">
        <v>396022</v>
      </c>
      <c r="AH185" s="82"/>
      <c r="AI185" s="82"/>
      <c r="AJ185" s="97">
        <v>-32762</v>
      </c>
      <c r="AK185" s="82"/>
      <c r="AL185" s="82"/>
      <c r="AM185" s="97">
        <v>38596</v>
      </c>
      <c r="AN185" s="82"/>
      <c r="AO185" s="82"/>
      <c r="AP185" s="97">
        <v>5834</v>
      </c>
    </row>
    <row r="186" spans="1:750" s="8" customFormat="1">
      <c r="A186" s="100">
        <v>35405</v>
      </c>
      <c r="B186" s="24"/>
      <c r="C186" s="129" t="s">
        <v>196</v>
      </c>
      <c r="D186" s="25"/>
      <c r="E186" s="25"/>
      <c r="F186" s="96">
        <v>25099273</v>
      </c>
      <c r="G186" s="80"/>
      <c r="H186" s="80"/>
      <c r="I186" s="96">
        <v>148182</v>
      </c>
      <c r="J186" s="80"/>
      <c r="K186" s="80"/>
      <c r="L186" s="96">
        <v>2052904</v>
      </c>
      <c r="M186" s="80"/>
      <c r="N186" s="80"/>
      <c r="O186" s="96">
        <v>347555</v>
      </c>
      <c r="P186" s="80"/>
      <c r="Q186" s="96">
        <v>2548641</v>
      </c>
      <c r="R186" s="80"/>
      <c r="S186" s="80"/>
      <c r="T186" s="80"/>
      <c r="U186" s="96">
        <v>467214</v>
      </c>
      <c r="V186" s="80"/>
      <c r="W186" s="80"/>
      <c r="X186" s="96">
        <v>6099669</v>
      </c>
      <c r="Y186" s="80"/>
      <c r="Z186" s="80"/>
      <c r="AA186" s="80">
        <v>12839</v>
      </c>
      <c r="AB186" s="80"/>
      <c r="AC186" s="80"/>
      <c r="AD186" s="96">
        <v>2169584</v>
      </c>
      <c r="AE186" s="80"/>
      <c r="AF186" s="80"/>
      <c r="AG186" s="96">
        <v>8749306</v>
      </c>
      <c r="AH186" s="80"/>
      <c r="AI186" s="80"/>
      <c r="AJ186" s="96">
        <v>-871027</v>
      </c>
      <c r="AK186" s="80"/>
      <c r="AL186" s="80"/>
      <c r="AM186" s="96">
        <v>-840846</v>
      </c>
      <c r="AN186" s="80"/>
      <c r="AO186" s="80"/>
      <c r="AP186" s="96">
        <v>-1711873</v>
      </c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</row>
    <row r="187" spans="1:750">
      <c r="A187" s="100">
        <v>35500</v>
      </c>
      <c r="B187" s="24"/>
      <c r="C187" s="129" t="s">
        <v>197</v>
      </c>
      <c r="D187" s="25"/>
      <c r="E187" s="25"/>
      <c r="F187" s="97">
        <v>104876074</v>
      </c>
      <c r="G187" s="82"/>
      <c r="H187" s="80"/>
      <c r="I187" s="97">
        <v>619173</v>
      </c>
      <c r="J187" s="82"/>
      <c r="K187" s="80"/>
      <c r="L187" s="97">
        <v>8577960</v>
      </c>
      <c r="M187" s="82"/>
      <c r="N187" s="80"/>
      <c r="O187" s="97">
        <v>0</v>
      </c>
      <c r="P187" s="80"/>
      <c r="Q187" s="97">
        <v>9197133</v>
      </c>
      <c r="R187" s="80"/>
      <c r="S187" s="82"/>
      <c r="T187" s="80"/>
      <c r="U187" s="97">
        <v>1952232</v>
      </c>
      <c r="V187" s="82"/>
      <c r="W187" s="80"/>
      <c r="X187" s="97">
        <v>25487165</v>
      </c>
      <c r="Y187" s="82"/>
      <c r="Z187" s="80"/>
      <c r="AA187" s="80">
        <v>53648</v>
      </c>
      <c r="AB187" s="80"/>
      <c r="AC187" s="80"/>
      <c r="AD187" s="97">
        <v>9664763</v>
      </c>
      <c r="AE187" s="82"/>
      <c r="AF187" s="80"/>
      <c r="AG187" s="97">
        <v>37157808</v>
      </c>
      <c r="AH187" s="82"/>
      <c r="AI187" s="80"/>
      <c r="AJ187" s="97">
        <v>-3639545</v>
      </c>
      <c r="AK187" s="82"/>
      <c r="AL187" s="80"/>
      <c r="AM187" s="97">
        <v>-3123037</v>
      </c>
      <c r="AN187" s="82"/>
      <c r="AO187" s="80"/>
      <c r="AP187" s="97">
        <v>-6762582</v>
      </c>
    </row>
    <row r="188" spans="1:750">
      <c r="A188" s="100">
        <v>35600</v>
      </c>
      <c r="B188" s="24"/>
      <c r="C188" s="129" t="s">
        <v>198</v>
      </c>
      <c r="D188" s="25"/>
      <c r="E188" s="25"/>
      <c r="F188" s="97">
        <v>44903471</v>
      </c>
      <c r="G188" s="82"/>
      <c r="H188" s="82"/>
      <c r="I188" s="97">
        <v>265104</v>
      </c>
      <c r="J188" s="82"/>
      <c r="K188" s="82"/>
      <c r="L188" s="97">
        <v>3672717</v>
      </c>
      <c r="M188" s="82"/>
      <c r="N188" s="82"/>
      <c r="O188" s="97">
        <v>677140</v>
      </c>
      <c r="P188" s="82"/>
      <c r="Q188" s="97">
        <v>4614961</v>
      </c>
      <c r="R188" s="82"/>
      <c r="S188" s="82"/>
      <c r="T188" s="82"/>
      <c r="U188" s="97">
        <v>835863</v>
      </c>
      <c r="V188" s="82"/>
      <c r="W188" s="82"/>
      <c r="X188" s="97">
        <v>10912519</v>
      </c>
      <c r="Y188" s="82"/>
      <c r="Z188" s="82"/>
      <c r="AA188" s="82">
        <v>22970</v>
      </c>
      <c r="AB188" s="82"/>
      <c r="AC188" s="82"/>
      <c r="AD188" s="97">
        <v>2619412</v>
      </c>
      <c r="AE188" s="82"/>
      <c r="AF188" s="82"/>
      <c r="AG188" s="97">
        <v>14390764</v>
      </c>
      <c r="AH188" s="82"/>
      <c r="AI188" s="82"/>
      <c r="AJ188" s="97">
        <v>-1558299</v>
      </c>
      <c r="AK188" s="82"/>
      <c r="AL188" s="82"/>
      <c r="AM188" s="97">
        <v>-58859</v>
      </c>
      <c r="AN188" s="82"/>
      <c r="AO188" s="82"/>
      <c r="AP188" s="97">
        <v>-1617158</v>
      </c>
    </row>
    <row r="189" spans="1:750" s="22" customFormat="1">
      <c r="A189" s="20">
        <v>35700</v>
      </c>
      <c r="B189" s="20"/>
      <c r="C189" s="75" t="s">
        <v>199</v>
      </c>
      <c r="D189" s="21"/>
      <c r="E189" s="21"/>
      <c r="F189" s="99">
        <v>24017867</v>
      </c>
      <c r="G189" s="79"/>
      <c r="H189" s="79"/>
      <c r="I189" s="99">
        <v>141798</v>
      </c>
      <c r="J189" s="79"/>
      <c r="K189" s="79"/>
      <c r="L189" s="99">
        <v>1964455</v>
      </c>
      <c r="M189" s="79"/>
      <c r="N189" s="79"/>
      <c r="O189" s="99">
        <v>333509</v>
      </c>
      <c r="P189" s="79"/>
      <c r="Q189" s="99">
        <v>2439762</v>
      </c>
      <c r="R189" s="79"/>
      <c r="S189" s="80"/>
      <c r="T189" s="79"/>
      <c r="U189" s="99">
        <v>447084</v>
      </c>
      <c r="V189" s="79"/>
      <c r="W189" s="79"/>
      <c r="X189" s="99">
        <v>5836864</v>
      </c>
      <c r="Y189" s="79"/>
      <c r="Z189" s="79"/>
      <c r="AA189" s="79">
        <v>12286</v>
      </c>
      <c r="AB189" s="79"/>
      <c r="AC189" s="79"/>
      <c r="AD189" s="99">
        <v>1964222</v>
      </c>
      <c r="AE189" s="79"/>
      <c r="AF189" s="79"/>
      <c r="AG189" s="99">
        <v>8260456</v>
      </c>
      <c r="AH189" s="79"/>
      <c r="AI189" s="79"/>
      <c r="AJ189" s="99">
        <v>-833499</v>
      </c>
      <c r="AK189" s="79"/>
      <c r="AL189" s="79"/>
      <c r="AM189" s="99">
        <v>-317009</v>
      </c>
      <c r="AN189" s="79"/>
      <c r="AO189" s="79"/>
      <c r="AP189" s="99">
        <v>-1150508</v>
      </c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</row>
    <row r="190" spans="1:750" s="23" customFormat="1">
      <c r="A190" s="20">
        <v>35800</v>
      </c>
      <c r="B190" s="20"/>
      <c r="C190" s="75" t="s">
        <v>200</v>
      </c>
      <c r="D190" s="21"/>
      <c r="E190" s="21"/>
      <c r="F190" s="98">
        <v>30892067</v>
      </c>
      <c r="G190" s="81"/>
      <c r="H190" s="81"/>
      <c r="I190" s="98">
        <v>182382</v>
      </c>
      <c r="J190" s="81"/>
      <c r="K190" s="81"/>
      <c r="L190" s="98">
        <v>2526705</v>
      </c>
      <c r="M190" s="81"/>
      <c r="N190" s="81"/>
      <c r="O190" s="98">
        <v>354203</v>
      </c>
      <c r="P190" s="81"/>
      <c r="Q190" s="98">
        <v>3063290</v>
      </c>
      <c r="R190" s="81"/>
      <c r="S190" s="82"/>
      <c r="T190" s="81"/>
      <c r="U190" s="98">
        <v>575045</v>
      </c>
      <c r="V190" s="81"/>
      <c r="W190" s="81"/>
      <c r="X190" s="98">
        <v>7507444</v>
      </c>
      <c r="Y190" s="81"/>
      <c r="Z190" s="81"/>
      <c r="AA190" s="81">
        <v>15803</v>
      </c>
      <c r="AB190" s="81"/>
      <c r="AC190" s="81"/>
      <c r="AD190" s="98">
        <v>4578651</v>
      </c>
      <c r="AE190" s="81"/>
      <c r="AF190" s="81"/>
      <c r="AG190" s="98">
        <v>12676943</v>
      </c>
      <c r="AH190" s="81"/>
      <c r="AI190" s="81"/>
      <c r="AJ190" s="98">
        <v>-1072056</v>
      </c>
      <c r="AK190" s="81"/>
      <c r="AL190" s="81"/>
      <c r="AM190" s="98">
        <v>-1220812</v>
      </c>
      <c r="AN190" s="81"/>
      <c r="AO190" s="81"/>
      <c r="AP190" s="98">
        <v>-2292868</v>
      </c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</row>
    <row r="191" spans="1:750" s="23" customFormat="1">
      <c r="A191" s="20">
        <v>35805</v>
      </c>
      <c r="B191" s="20"/>
      <c r="C191" s="75" t="s">
        <v>201</v>
      </c>
      <c r="D191" s="21"/>
      <c r="E191" s="21"/>
      <c r="F191" s="98">
        <v>6639557</v>
      </c>
      <c r="G191" s="81"/>
      <c r="H191" s="81"/>
      <c r="I191" s="98">
        <v>39199</v>
      </c>
      <c r="J191" s="81"/>
      <c r="K191" s="81"/>
      <c r="L191" s="98">
        <v>543059</v>
      </c>
      <c r="M191" s="81"/>
      <c r="N191" s="81"/>
      <c r="O191" s="98">
        <v>625953</v>
      </c>
      <c r="P191" s="81"/>
      <c r="Q191" s="98">
        <v>1208211</v>
      </c>
      <c r="R191" s="81"/>
      <c r="S191" s="82"/>
      <c r="T191" s="81"/>
      <c r="U191" s="98">
        <v>123593</v>
      </c>
      <c r="V191" s="81"/>
      <c r="W191" s="81"/>
      <c r="X191" s="98">
        <v>1613557</v>
      </c>
      <c r="Y191" s="81"/>
      <c r="Z191" s="81"/>
      <c r="AA191" s="81">
        <v>3396</v>
      </c>
      <c r="AB191" s="81"/>
      <c r="AC191" s="81"/>
      <c r="AD191" s="98">
        <v>198329</v>
      </c>
      <c r="AE191" s="81"/>
      <c r="AF191" s="81"/>
      <c r="AG191" s="98">
        <v>1938875</v>
      </c>
      <c r="AH191" s="81"/>
      <c r="AI191" s="81"/>
      <c r="AJ191" s="98">
        <v>-230414</v>
      </c>
      <c r="AK191" s="81"/>
      <c r="AL191" s="81"/>
      <c r="AM191" s="98">
        <v>249957</v>
      </c>
      <c r="AN191" s="81"/>
      <c r="AO191" s="81"/>
      <c r="AP191" s="98">
        <v>19543</v>
      </c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</row>
    <row r="192" spans="1:750" s="23" customFormat="1">
      <c r="A192" s="20">
        <v>35900</v>
      </c>
      <c r="B192" s="20"/>
      <c r="C192" s="75" t="s">
        <v>202</v>
      </c>
      <c r="D192" s="21"/>
      <c r="E192" s="21"/>
      <c r="F192" s="98">
        <v>60670538</v>
      </c>
      <c r="G192" s="81"/>
      <c r="H192" s="81"/>
      <c r="I192" s="98">
        <v>358190</v>
      </c>
      <c r="J192" s="81"/>
      <c r="K192" s="81"/>
      <c r="L192" s="98">
        <v>4962328</v>
      </c>
      <c r="M192" s="81"/>
      <c r="N192" s="81"/>
      <c r="O192" s="98">
        <v>86847</v>
      </c>
      <c r="P192" s="81"/>
      <c r="Q192" s="98">
        <v>5407365</v>
      </c>
      <c r="R192" s="81"/>
      <c r="S192" s="82"/>
      <c r="T192" s="81"/>
      <c r="U192" s="98">
        <v>1129361</v>
      </c>
      <c r="V192" s="81"/>
      <c r="W192" s="81"/>
      <c r="X192" s="98">
        <v>14744259</v>
      </c>
      <c r="Y192" s="81"/>
      <c r="Z192" s="81"/>
      <c r="AA192" s="81">
        <v>31035</v>
      </c>
      <c r="AB192" s="81"/>
      <c r="AC192" s="81"/>
      <c r="AD192" s="98">
        <v>6924063</v>
      </c>
      <c r="AE192" s="81"/>
      <c r="AF192" s="81"/>
      <c r="AG192" s="98">
        <v>22828718</v>
      </c>
      <c r="AH192" s="81"/>
      <c r="AI192" s="81"/>
      <c r="AJ192" s="98">
        <v>-2105466</v>
      </c>
      <c r="AK192" s="81"/>
      <c r="AL192" s="81"/>
      <c r="AM192" s="98">
        <v>-1843268</v>
      </c>
      <c r="AN192" s="81"/>
      <c r="AO192" s="81"/>
      <c r="AP192" s="98">
        <v>-3948734</v>
      </c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</row>
    <row r="193" spans="1:750" s="23" customFormat="1">
      <c r="A193" s="20">
        <v>35905</v>
      </c>
      <c r="B193" s="20"/>
      <c r="C193" s="75" t="s">
        <v>203</v>
      </c>
      <c r="D193" s="21"/>
      <c r="E193" s="21"/>
      <c r="F193" s="98">
        <v>6909360</v>
      </c>
      <c r="G193" s="81"/>
      <c r="H193" s="81"/>
      <c r="I193" s="98">
        <v>40792</v>
      </c>
      <c r="J193" s="81"/>
      <c r="K193" s="81"/>
      <c r="L193" s="98">
        <v>565126</v>
      </c>
      <c r="M193" s="81"/>
      <c r="N193" s="81"/>
      <c r="O193" s="98">
        <v>224120</v>
      </c>
      <c r="P193" s="81"/>
      <c r="Q193" s="98">
        <v>830038</v>
      </c>
      <c r="R193" s="81"/>
      <c r="S193" s="82"/>
      <c r="T193" s="81"/>
      <c r="U193" s="98">
        <v>128615</v>
      </c>
      <c r="V193" s="81"/>
      <c r="W193" s="81"/>
      <c r="X193" s="98">
        <v>1679125</v>
      </c>
      <c r="Y193" s="81"/>
      <c r="Z193" s="81"/>
      <c r="AA193" s="81">
        <v>3534</v>
      </c>
      <c r="AB193" s="81"/>
      <c r="AC193" s="81"/>
      <c r="AD193" s="98">
        <v>1440971</v>
      </c>
      <c r="AE193" s="81"/>
      <c r="AF193" s="81"/>
      <c r="AG193" s="98">
        <v>3252245</v>
      </c>
      <c r="AH193" s="81"/>
      <c r="AI193" s="81"/>
      <c r="AJ193" s="98">
        <v>-239776</v>
      </c>
      <c r="AK193" s="81"/>
      <c r="AL193" s="81"/>
      <c r="AM193" s="98">
        <v>-432583</v>
      </c>
      <c r="AN193" s="81"/>
      <c r="AO193" s="81"/>
      <c r="AP193" s="98">
        <v>-672359</v>
      </c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</row>
    <row r="194" spans="1:750" s="23" customFormat="1">
      <c r="A194" s="20">
        <v>36000</v>
      </c>
      <c r="B194" s="20"/>
      <c r="C194" s="75" t="s">
        <v>204</v>
      </c>
      <c r="D194" s="21"/>
      <c r="E194" s="21"/>
      <c r="F194" s="98">
        <v>1678545090</v>
      </c>
      <c r="G194" s="81"/>
      <c r="H194" s="81"/>
      <c r="I194" s="98">
        <v>9909887</v>
      </c>
      <c r="J194" s="81"/>
      <c r="K194" s="81"/>
      <c r="L194" s="98">
        <v>137290536</v>
      </c>
      <c r="M194" s="81"/>
      <c r="N194" s="81"/>
      <c r="O194" s="98">
        <v>35597331</v>
      </c>
      <c r="P194" s="81"/>
      <c r="Q194" s="98">
        <v>182797754</v>
      </c>
      <c r="R194" s="81"/>
      <c r="S194" s="82"/>
      <c r="T194" s="81"/>
      <c r="U194" s="98">
        <v>31245538</v>
      </c>
      <c r="V194" s="81"/>
      <c r="W194" s="81"/>
      <c r="X194" s="98">
        <v>407922938</v>
      </c>
      <c r="Y194" s="81"/>
      <c r="Z194" s="81"/>
      <c r="AA194" s="81">
        <v>858644</v>
      </c>
      <c r="AB194" s="81"/>
      <c r="AC194" s="81"/>
      <c r="AD194" s="98">
        <v>32193153</v>
      </c>
      <c r="AE194" s="81"/>
      <c r="AF194" s="81"/>
      <c r="AG194" s="98">
        <v>472220273</v>
      </c>
      <c r="AH194" s="81"/>
      <c r="AI194" s="81"/>
      <c r="AJ194" s="98">
        <v>-58251046</v>
      </c>
      <c r="AK194" s="81"/>
      <c r="AL194" s="81"/>
      <c r="AM194" s="98">
        <v>9575728</v>
      </c>
      <c r="AN194" s="81"/>
      <c r="AO194" s="81"/>
      <c r="AP194" s="98">
        <v>-48675318</v>
      </c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</row>
    <row r="195" spans="1:750">
      <c r="A195" s="100">
        <v>36001</v>
      </c>
      <c r="B195" s="24"/>
      <c r="C195" s="129" t="s">
        <v>332</v>
      </c>
      <c r="D195" s="25"/>
      <c r="E195" s="25"/>
      <c r="F195" s="97">
        <v>0</v>
      </c>
      <c r="G195" s="82"/>
      <c r="H195" s="82"/>
      <c r="I195" s="97">
        <v>0</v>
      </c>
      <c r="J195" s="82"/>
      <c r="K195" s="82"/>
      <c r="L195" s="97">
        <v>0</v>
      </c>
      <c r="M195" s="82"/>
      <c r="N195" s="82"/>
      <c r="O195" s="97">
        <v>21242</v>
      </c>
      <c r="P195" s="82"/>
      <c r="Q195" s="97">
        <v>21242</v>
      </c>
      <c r="R195" s="82"/>
      <c r="S195" s="82"/>
      <c r="T195" s="82"/>
      <c r="U195" s="97">
        <v>0</v>
      </c>
      <c r="V195" s="82"/>
      <c r="W195" s="82"/>
      <c r="X195" s="97">
        <v>0</v>
      </c>
      <c r="Y195" s="82"/>
      <c r="Z195" s="82"/>
      <c r="AA195" s="82">
        <v>0</v>
      </c>
      <c r="AB195" s="82"/>
      <c r="AC195" s="82"/>
      <c r="AD195" s="97">
        <v>436720</v>
      </c>
      <c r="AE195" s="82"/>
      <c r="AF195" s="82"/>
      <c r="AG195" s="97">
        <v>436720</v>
      </c>
      <c r="AH195" s="82"/>
      <c r="AI195" s="82"/>
      <c r="AJ195" s="97">
        <v>0</v>
      </c>
      <c r="AK195" s="82"/>
      <c r="AL195" s="82"/>
      <c r="AM195" s="97">
        <v>-197118</v>
      </c>
      <c r="AN195" s="82"/>
      <c r="AO195" s="82"/>
      <c r="AP195" s="97">
        <v>-197118</v>
      </c>
    </row>
    <row r="196" spans="1:750">
      <c r="A196" s="100">
        <v>36002</v>
      </c>
      <c r="B196" s="24"/>
      <c r="C196" s="129" t="s">
        <v>333</v>
      </c>
      <c r="D196" s="25"/>
      <c r="E196" s="25"/>
      <c r="F196" s="97">
        <v>0</v>
      </c>
      <c r="G196" s="82"/>
      <c r="H196" s="82"/>
      <c r="I196" s="97">
        <v>0</v>
      </c>
      <c r="J196" s="82"/>
      <c r="K196" s="82"/>
      <c r="L196" s="97">
        <v>0</v>
      </c>
      <c r="M196" s="82"/>
      <c r="N196" s="82"/>
      <c r="O196" s="97">
        <v>0</v>
      </c>
      <c r="P196" s="82"/>
      <c r="Q196" s="97">
        <v>0</v>
      </c>
      <c r="R196" s="82"/>
      <c r="S196" s="82"/>
      <c r="T196" s="82"/>
      <c r="U196" s="97">
        <v>0</v>
      </c>
      <c r="V196" s="82"/>
      <c r="W196" s="82"/>
      <c r="X196" s="97">
        <v>0</v>
      </c>
      <c r="Y196" s="82"/>
      <c r="Z196" s="82"/>
      <c r="AA196" s="82">
        <v>0</v>
      </c>
      <c r="AB196" s="82"/>
      <c r="AC196" s="82"/>
      <c r="AD196" s="97">
        <v>1231684</v>
      </c>
      <c r="AE196" s="82"/>
      <c r="AF196" s="82"/>
      <c r="AG196" s="97">
        <v>1231684</v>
      </c>
      <c r="AH196" s="82"/>
      <c r="AI196" s="82"/>
      <c r="AJ196" s="97">
        <v>0</v>
      </c>
      <c r="AK196" s="82"/>
      <c r="AL196" s="82"/>
      <c r="AM196" s="97">
        <v>-1070064</v>
      </c>
      <c r="AN196" s="82"/>
      <c r="AO196" s="82"/>
      <c r="AP196" s="97">
        <v>-1070064</v>
      </c>
    </row>
    <row r="197" spans="1:750">
      <c r="A197" s="100">
        <v>36003</v>
      </c>
      <c r="B197" s="24"/>
      <c r="C197" s="129" t="s">
        <v>205</v>
      </c>
      <c r="D197" s="25"/>
      <c r="E197" s="25"/>
      <c r="F197" s="97">
        <v>10501826</v>
      </c>
      <c r="G197" s="82"/>
      <c r="H197" s="82"/>
      <c r="I197" s="97">
        <v>62001</v>
      </c>
      <c r="J197" s="82"/>
      <c r="K197" s="82"/>
      <c r="L197" s="97">
        <v>858959</v>
      </c>
      <c r="M197" s="82"/>
      <c r="N197" s="82"/>
      <c r="O197" s="97">
        <v>77350</v>
      </c>
      <c r="P197" s="82"/>
      <c r="Q197" s="97">
        <v>998310</v>
      </c>
      <c r="R197" s="82"/>
      <c r="S197" s="82"/>
      <c r="T197" s="82"/>
      <c r="U197" s="97">
        <v>195488</v>
      </c>
      <c r="V197" s="82"/>
      <c r="W197" s="82"/>
      <c r="X197" s="97">
        <v>2552172</v>
      </c>
      <c r="Y197" s="82"/>
      <c r="Z197" s="82"/>
      <c r="AA197" s="82">
        <v>5372</v>
      </c>
      <c r="AB197" s="82"/>
      <c r="AC197" s="82"/>
      <c r="AD197" s="97">
        <v>1434180</v>
      </c>
      <c r="AE197" s="82"/>
      <c r="AF197" s="82"/>
      <c r="AG197" s="97">
        <v>4187212</v>
      </c>
      <c r="AH197" s="82"/>
      <c r="AI197" s="82"/>
      <c r="AJ197" s="97">
        <v>-364449</v>
      </c>
      <c r="AK197" s="82"/>
      <c r="AL197" s="82"/>
      <c r="AM197" s="97">
        <v>-376824</v>
      </c>
      <c r="AN197" s="82"/>
      <c r="AO197" s="82"/>
      <c r="AP197" s="97">
        <v>-741273</v>
      </c>
    </row>
    <row r="198" spans="1:750" s="8" customFormat="1">
      <c r="A198" s="100">
        <v>36004</v>
      </c>
      <c r="B198" s="24"/>
      <c r="C198" s="129" t="s">
        <v>206</v>
      </c>
      <c r="D198" s="25"/>
      <c r="E198" s="25"/>
      <c r="F198" s="96">
        <v>9379841</v>
      </c>
      <c r="G198" s="80"/>
      <c r="H198" s="80"/>
      <c r="I198" s="96">
        <v>55377</v>
      </c>
      <c r="J198" s="80"/>
      <c r="K198" s="80"/>
      <c r="L198" s="96">
        <v>767190</v>
      </c>
      <c r="M198" s="80"/>
      <c r="N198" s="80"/>
      <c r="O198" s="96">
        <v>2240560</v>
      </c>
      <c r="P198" s="80"/>
      <c r="Q198" s="96">
        <v>3063127</v>
      </c>
      <c r="R198" s="80"/>
      <c r="S198" s="80"/>
      <c r="T198" s="80"/>
      <c r="U198" s="96">
        <v>174602</v>
      </c>
      <c r="V198" s="80"/>
      <c r="W198" s="80"/>
      <c r="X198" s="96">
        <v>2279505</v>
      </c>
      <c r="Y198" s="80"/>
      <c r="Z198" s="80"/>
      <c r="AA198" s="80">
        <v>4798</v>
      </c>
      <c r="AB198" s="80"/>
      <c r="AC198" s="80"/>
      <c r="AD198" s="96">
        <v>0</v>
      </c>
      <c r="AE198" s="80"/>
      <c r="AF198" s="80"/>
      <c r="AG198" s="96">
        <v>2458905</v>
      </c>
      <c r="AH198" s="80"/>
      <c r="AI198" s="80"/>
      <c r="AJ198" s="96">
        <v>-325512</v>
      </c>
      <c r="AK198" s="80"/>
      <c r="AL198" s="80"/>
      <c r="AM198" s="96">
        <v>691224</v>
      </c>
      <c r="AN198" s="80"/>
      <c r="AO198" s="80"/>
      <c r="AP198" s="96">
        <v>365712</v>
      </c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</row>
    <row r="199" spans="1:750">
      <c r="A199" s="100">
        <v>36005</v>
      </c>
      <c r="B199" s="24"/>
      <c r="C199" s="129" t="s">
        <v>207</v>
      </c>
      <c r="D199" s="25"/>
      <c r="E199" s="25"/>
      <c r="F199" s="97">
        <v>120783848</v>
      </c>
      <c r="G199" s="82"/>
      <c r="H199" s="80"/>
      <c r="I199" s="97">
        <v>713090</v>
      </c>
      <c r="J199" s="82"/>
      <c r="K199" s="80"/>
      <c r="L199" s="97">
        <v>9879079</v>
      </c>
      <c r="M199" s="82"/>
      <c r="N199" s="80"/>
      <c r="O199" s="97">
        <v>2431308</v>
      </c>
      <c r="P199" s="80"/>
      <c r="Q199" s="97">
        <v>13023477</v>
      </c>
      <c r="R199" s="80"/>
      <c r="S199" s="82"/>
      <c r="T199" s="80"/>
      <c r="U199" s="97">
        <v>2248350</v>
      </c>
      <c r="V199" s="82"/>
      <c r="W199" s="80"/>
      <c r="X199" s="97">
        <v>29353100</v>
      </c>
      <c r="Y199" s="82"/>
      <c r="Z199" s="80"/>
      <c r="AA199" s="80">
        <v>61786</v>
      </c>
      <c r="AB199" s="80"/>
      <c r="AC199" s="80"/>
      <c r="AD199" s="97">
        <v>12638820</v>
      </c>
      <c r="AE199" s="82"/>
      <c r="AF199" s="80"/>
      <c r="AG199" s="97">
        <v>44302056</v>
      </c>
      <c r="AH199" s="82"/>
      <c r="AI199" s="80"/>
      <c r="AJ199" s="97">
        <v>-4191598</v>
      </c>
      <c r="AK199" s="82"/>
      <c r="AL199" s="80"/>
      <c r="AM199" s="97">
        <v>-3638334</v>
      </c>
      <c r="AN199" s="82"/>
      <c r="AO199" s="80"/>
      <c r="AP199" s="97">
        <v>-7829932</v>
      </c>
    </row>
    <row r="200" spans="1:750">
      <c r="A200" s="100">
        <v>36006</v>
      </c>
      <c r="B200" s="24"/>
      <c r="C200" s="129" t="s">
        <v>208</v>
      </c>
      <c r="D200" s="25"/>
      <c r="E200" s="25"/>
      <c r="F200" s="97">
        <v>19596575</v>
      </c>
      <c r="G200" s="82"/>
      <c r="H200" s="82"/>
      <c r="I200" s="97">
        <v>115695</v>
      </c>
      <c r="J200" s="82"/>
      <c r="K200" s="82"/>
      <c r="L200" s="97">
        <v>1602831</v>
      </c>
      <c r="M200" s="82"/>
      <c r="N200" s="82"/>
      <c r="O200" s="97">
        <v>2131792</v>
      </c>
      <c r="P200" s="82"/>
      <c r="Q200" s="97">
        <v>3850318</v>
      </c>
      <c r="R200" s="82"/>
      <c r="S200" s="82"/>
      <c r="T200" s="82"/>
      <c r="U200" s="97">
        <v>364783</v>
      </c>
      <c r="V200" s="82"/>
      <c r="W200" s="82"/>
      <c r="X200" s="97">
        <v>4762394</v>
      </c>
      <c r="Y200" s="82"/>
      <c r="Z200" s="82"/>
      <c r="AA200" s="82">
        <v>10024</v>
      </c>
      <c r="AB200" s="82"/>
      <c r="AC200" s="82"/>
      <c r="AD200" s="97">
        <v>0</v>
      </c>
      <c r="AE200" s="82"/>
      <c r="AF200" s="82"/>
      <c r="AG200" s="97">
        <v>5137201</v>
      </c>
      <c r="AH200" s="82"/>
      <c r="AI200" s="82"/>
      <c r="AJ200" s="97">
        <v>-680065</v>
      </c>
      <c r="AK200" s="82"/>
      <c r="AL200" s="82"/>
      <c r="AM200" s="97">
        <v>987740</v>
      </c>
      <c r="AN200" s="82"/>
      <c r="AO200" s="82"/>
      <c r="AP200" s="97">
        <v>307675</v>
      </c>
    </row>
    <row r="201" spans="1:750" s="22" customFormat="1">
      <c r="A201" s="20">
        <v>36007</v>
      </c>
      <c r="B201" s="20"/>
      <c r="C201" s="75" t="s">
        <v>209</v>
      </c>
      <c r="D201" s="21"/>
      <c r="E201" s="21"/>
      <c r="F201" s="99">
        <v>6020459</v>
      </c>
      <c r="G201" s="79"/>
      <c r="H201" s="79"/>
      <c r="I201" s="99">
        <v>35544</v>
      </c>
      <c r="J201" s="79"/>
      <c r="K201" s="79"/>
      <c r="L201" s="99">
        <v>492422</v>
      </c>
      <c r="M201" s="79"/>
      <c r="N201" s="79"/>
      <c r="O201" s="99">
        <v>556208</v>
      </c>
      <c r="P201" s="79"/>
      <c r="Q201" s="99">
        <v>1084174</v>
      </c>
      <c r="R201" s="79"/>
      <c r="S201" s="80"/>
      <c r="T201" s="79"/>
      <c r="U201" s="99">
        <v>112069</v>
      </c>
      <c r="V201" s="79"/>
      <c r="W201" s="79"/>
      <c r="X201" s="99">
        <v>1463102</v>
      </c>
      <c r="Y201" s="79"/>
      <c r="Z201" s="79"/>
      <c r="AA201" s="79">
        <v>3080</v>
      </c>
      <c r="AB201" s="79"/>
      <c r="AC201" s="79"/>
      <c r="AD201" s="99">
        <v>128425</v>
      </c>
      <c r="AE201" s="79"/>
      <c r="AF201" s="79"/>
      <c r="AG201" s="99">
        <v>1706676</v>
      </c>
      <c r="AH201" s="79"/>
      <c r="AI201" s="79"/>
      <c r="AJ201" s="99">
        <v>-208930</v>
      </c>
      <c r="AK201" s="79"/>
      <c r="AL201" s="79"/>
      <c r="AM201" s="99">
        <v>198855</v>
      </c>
      <c r="AN201" s="79"/>
      <c r="AO201" s="79"/>
      <c r="AP201" s="99">
        <v>-10075</v>
      </c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</row>
    <row r="202" spans="1:750" s="23" customFormat="1">
      <c r="A202" s="20">
        <v>36008</v>
      </c>
      <c r="B202" s="20"/>
      <c r="C202" s="75" t="s">
        <v>210</v>
      </c>
      <c r="D202" s="21"/>
      <c r="E202" s="21"/>
      <c r="F202" s="98">
        <v>16491367</v>
      </c>
      <c r="G202" s="81"/>
      <c r="H202" s="81"/>
      <c r="I202" s="98">
        <v>97363</v>
      </c>
      <c r="J202" s="81"/>
      <c r="K202" s="81"/>
      <c r="L202" s="98">
        <v>1348852</v>
      </c>
      <c r="M202" s="81"/>
      <c r="N202" s="81"/>
      <c r="O202" s="98">
        <v>647526</v>
      </c>
      <c r="P202" s="81"/>
      <c r="Q202" s="98">
        <v>2093741</v>
      </c>
      <c r="R202" s="81"/>
      <c r="S202" s="82"/>
      <c r="T202" s="81"/>
      <c r="U202" s="98">
        <v>306981</v>
      </c>
      <c r="V202" s="81"/>
      <c r="W202" s="81"/>
      <c r="X202" s="98">
        <v>4007761</v>
      </c>
      <c r="Y202" s="81"/>
      <c r="Z202" s="81"/>
      <c r="AA202" s="81">
        <v>8436</v>
      </c>
      <c r="AB202" s="81"/>
      <c r="AC202" s="81"/>
      <c r="AD202" s="98">
        <v>1137103</v>
      </c>
      <c r="AE202" s="81"/>
      <c r="AF202" s="81"/>
      <c r="AG202" s="98">
        <v>5460281</v>
      </c>
      <c r="AH202" s="81"/>
      <c r="AI202" s="81"/>
      <c r="AJ202" s="98">
        <v>-572304</v>
      </c>
      <c r="AK202" s="81"/>
      <c r="AL202" s="81"/>
      <c r="AM202" s="98">
        <v>48316</v>
      </c>
      <c r="AN202" s="81"/>
      <c r="AO202" s="81"/>
      <c r="AP202" s="98">
        <v>-523988</v>
      </c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</row>
    <row r="203" spans="1:750" s="23" customFormat="1">
      <c r="A203" s="20">
        <v>36009</v>
      </c>
      <c r="B203" s="20"/>
      <c r="C203" s="75" t="s">
        <v>211</v>
      </c>
      <c r="D203" s="21"/>
      <c r="E203" s="21"/>
      <c r="F203" s="98">
        <v>2491111</v>
      </c>
      <c r="G203" s="81"/>
      <c r="H203" s="81"/>
      <c r="I203" s="98">
        <v>14707</v>
      </c>
      <c r="J203" s="81"/>
      <c r="K203" s="81"/>
      <c r="L203" s="98">
        <v>203751</v>
      </c>
      <c r="M203" s="81"/>
      <c r="N203" s="81"/>
      <c r="O203" s="98">
        <v>30519</v>
      </c>
      <c r="P203" s="81"/>
      <c r="Q203" s="98">
        <v>248977</v>
      </c>
      <c r="R203" s="81"/>
      <c r="S203" s="82"/>
      <c r="T203" s="81"/>
      <c r="U203" s="98">
        <v>46371</v>
      </c>
      <c r="V203" s="81"/>
      <c r="W203" s="81"/>
      <c r="X203" s="98">
        <v>605394</v>
      </c>
      <c r="Y203" s="81"/>
      <c r="Z203" s="81"/>
      <c r="AA203" s="81">
        <v>1274</v>
      </c>
      <c r="AB203" s="81"/>
      <c r="AC203" s="81"/>
      <c r="AD203" s="98">
        <v>1763279</v>
      </c>
      <c r="AE203" s="81"/>
      <c r="AF203" s="81"/>
      <c r="AG203" s="98">
        <v>2416318</v>
      </c>
      <c r="AH203" s="81"/>
      <c r="AI203" s="81"/>
      <c r="AJ203" s="98">
        <v>-86449</v>
      </c>
      <c r="AK203" s="81"/>
      <c r="AL203" s="81"/>
      <c r="AM203" s="98">
        <v>-585614</v>
      </c>
      <c r="AN203" s="81"/>
      <c r="AO203" s="81"/>
      <c r="AP203" s="98">
        <v>-672063</v>
      </c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</row>
    <row r="204" spans="1:750" s="23" customFormat="1">
      <c r="A204" s="20">
        <v>36100</v>
      </c>
      <c r="B204" s="20"/>
      <c r="C204" s="75" t="s">
        <v>212</v>
      </c>
      <c r="D204" s="21"/>
      <c r="E204" s="21"/>
      <c r="F204" s="98">
        <v>18049881</v>
      </c>
      <c r="G204" s="81"/>
      <c r="H204" s="81"/>
      <c r="I204" s="98">
        <v>106564</v>
      </c>
      <c r="J204" s="81"/>
      <c r="K204" s="81"/>
      <c r="L204" s="98">
        <v>1476325</v>
      </c>
      <c r="M204" s="81"/>
      <c r="N204" s="81"/>
      <c r="O204" s="98">
        <v>36176</v>
      </c>
      <c r="P204" s="81"/>
      <c r="Q204" s="98">
        <v>1619065</v>
      </c>
      <c r="R204" s="81"/>
      <c r="S204" s="82"/>
      <c r="T204" s="81"/>
      <c r="U204" s="98">
        <v>335992</v>
      </c>
      <c r="V204" s="81"/>
      <c r="W204" s="81"/>
      <c r="X204" s="98">
        <v>4386513</v>
      </c>
      <c r="Y204" s="81"/>
      <c r="Z204" s="81"/>
      <c r="AA204" s="81">
        <v>9233</v>
      </c>
      <c r="AB204" s="81"/>
      <c r="AC204" s="81"/>
      <c r="AD204" s="98">
        <v>2296437</v>
      </c>
      <c r="AE204" s="81"/>
      <c r="AF204" s="81"/>
      <c r="AG204" s="98">
        <v>7028175</v>
      </c>
      <c r="AH204" s="81"/>
      <c r="AI204" s="81"/>
      <c r="AJ204" s="98">
        <v>-626390</v>
      </c>
      <c r="AK204" s="81"/>
      <c r="AL204" s="81"/>
      <c r="AM204" s="98">
        <v>-581384</v>
      </c>
      <c r="AN204" s="81"/>
      <c r="AO204" s="81"/>
      <c r="AP204" s="98">
        <v>-1207774</v>
      </c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</row>
    <row r="205" spans="1:750" s="23" customFormat="1">
      <c r="A205" s="20">
        <v>36102</v>
      </c>
      <c r="B205" s="20"/>
      <c r="C205" s="75" t="s">
        <v>213</v>
      </c>
      <c r="D205" s="21"/>
      <c r="E205" s="21"/>
      <c r="F205" s="98">
        <v>0</v>
      </c>
      <c r="G205" s="81"/>
      <c r="H205" s="81"/>
      <c r="I205" s="98">
        <v>0</v>
      </c>
      <c r="J205" s="81"/>
      <c r="K205" s="81"/>
      <c r="L205" s="98">
        <v>0</v>
      </c>
      <c r="M205" s="81"/>
      <c r="N205" s="81"/>
      <c r="O205" s="98">
        <v>2136837</v>
      </c>
      <c r="P205" s="81"/>
      <c r="Q205" s="98">
        <v>2136837</v>
      </c>
      <c r="R205" s="81"/>
      <c r="S205" s="82"/>
      <c r="T205" s="81"/>
      <c r="U205" s="98">
        <v>0</v>
      </c>
      <c r="V205" s="81"/>
      <c r="W205" s="81"/>
      <c r="X205" s="98">
        <v>0</v>
      </c>
      <c r="Y205" s="81"/>
      <c r="Z205" s="81"/>
      <c r="AA205" s="81">
        <v>0</v>
      </c>
      <c r="AB205" s="81"/>
      <c r="AC205" s="81"/>
      <c r="AD205" s="98">
        <v>9320195</v>
      </c>
      <c r="AE205" s="81"/>
      <c r="AF205" s="81"/>
      <c r="AG205" s="98">
        <v>9320195</v>
      </c>
      <c r="AH205" s="81"/>
      <c r="AI205" s="81"/>
      <c r="AJ205" s="98">
        <v>0</v>
      </c>
      <c r="AK205" s="81"/>
      <c r="AL205" s="81"/>
      <c r="AM205" s="98">
        <v>-997449</v>
      </c>
      <c r="AN205" s="81"/>
      <c r="AO205" s="81"/>
      <c r="AP205" s="98">
        <v>-997449</v>
      </c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</row>
    <row r="206" spans="1:750" s="23" customFormat="1">
      <c r="A206" s="20">
        <v>36105</v>
      </c>
      <c r="B206" s="20"/>
      <c r="C206" s="75" t="s">
        <v>214</v>
      </c>
      <c r="D206" s="21"/>
      <c r="E206" s="21"/>
      <c r="F206" s="98">
        <v>9308234</v>
      </c>
      <c r="G206" s="81"/>
      <c r="H206" s="81"/>
      <c r="I206" s="98">
        <v>54954</v>
      </c>
      <c r="J206" s="81"/>
      <c r="K206" s="81"/>
      <c r="L206" s="98">
        <v>761333</v>
      </c>
      <c r="M206" s="81"/>
      <c r="N206" s="81"/>
      <c r="O206" s="98">
        <v>358056</v>
      </c>
      <c r="P206" s="81"/>
      <c r="Q206" s="98">
        <v>1174343</v>
      </c>
      <c r="R206" s="81"/>
      <c r="S206" s="82"/>
      <c r="T206" s="81"/>
      <c r="U206" s="98">
        <v>173270</v>
      </c>
      <c r="V206" s="81"/>
      <c r="W206" s="81"/>
      <c r="X206" s="98">
        <v>2262103</v>
      </c>
      <c r="Y206" s="81"/>
      <c r="Z206" s="81"/>
      <c r="AA206" s="81">
        <v>4762</v>
      </c>
      <c r="AB206" s="81"/>
      <c r="AC206" s="81"/>
      <c r="AD206" s="98">
        <v>1330684</v>
      </c>
      <c r="AE206" s="81"/>
      <c r="AF206" s="81"/>
      <c r="AG206" s="98">
        <v>3770819</v>
      </c>
      <c r="AH206" s="81"/>
      <c r="AI206" s="81"/>
      <c r="AJ206" s="98">
        <v>-323026</v>
      </c>
      <c r="AK206" s="81"/>
      <c r="AL206" s="81"/>
      <c r="AM206" s="98">
        <v>-271774</v>
      </c>
      <c r="AN206" s="81"/>
      <c r="AO206" s="81"/>
      <c r="AP206" s="98">
        <v>-594800</v>
      </c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</row>
    <row r="207" spans="1:750">
      <c r="A207" s="100">
        <v>36200</v>
      </c>
      <c r="B207" s="24"/>
      <c r="C207" s="129" t="s">
        <v>215</v>
      </c>
      <c r="D207" s="25"/>
      <c r="E207" s="25"/>
      <c r="F207" s="97">
        <v>34790375</v>
      </c>
      <c r="G207" s="82"/>
      <c r="H207" s="82"/>
      <c r="I207" s="97">
        <v>205397</v>
      </c>
      <c r="J207" s="82"/>
      <c r="K207" s="82"/>
      <c r="L207" s="97">
        <v>2845553</v>
      </c>
      <c r="M207" s="82"/>
      <c r="N207" s="82"/>
      <c r="O207" s="97">
        <v>392254</v>
      </c>
      <c r="P207" s="82"/>
      <c r="Q207" s="97">
        <v>3443204</v>
      </c>
      <c r="R207" s="82"/>
      <c r="S207" s="82"/>
      <c r="T207" s="82"/>
      <c r="U207" s="97">
        <v>647611</v>
      </c>
      <c r="V207" s="82"/>
      <c r="W207" s="82"/>
      <c r="X207" s="97">
        <v>8454817</v>
      </c>
      <c r="Y207" s="82"/>
      <c r="Z207" s="82"/>
      <c r="AA207" s="82">
        <v>17797</v>
      </c>
      <c r="AB207" s="82"/>
      <c r="AC207" s="82"/>
      <c r="AD207" s="97">
        <v>7362306</v>
      </c>
      <c r="AE207" s="82"/>
      <c r="AF207" s="82"/>
      <c r="AG207" s="97">
        <v>16482531</v>
      </c>
      <c r="AH207" s="82"/>
      <c r="AI207" s="82"/>
      <c r="AJ207" s="97">
        <v>-1207340</v>
      </c>
      <c r="AK207" s="82"/>
      <c r="AL207" s="82"/>
      <c r="AM207" s="97">
        <v>-1708335</v>
      </c>
      <c r="AN207" s="82"/>
      <c r="AO207" s="82"/>
      <c r="AP207" s="97">
        <v>-2915675</v>
      </c>
    </row>
    <row r="208" spans="1:750">
      <c r="A208" s="100">
        <v>36205</v>
      </c>
      <c r="B208" s="24"/>
      <c r="C208" s="129" t="s">
        <v>216</v>
      </c>
      <c r="D208" s="25"/>
      <c r="E208" s="25"/>
      <c r="F208" s="97">
        <v>8064079</v>
      </c>
      <c r="G208" s="82"/>
      <c r="H208" s="82"/>
      <c r="I208" s="97">
        <v>47609</v>
      </c>
      <c r="J208" s="82"/>
      <c r="K208" s="82"/>
      <c r="L208" s="97">
        <v>659572</v>
      </c>
      <c r="M208" s="82"/>
      <c r="N208" s="82"/>
      <c r="O208" s="97">
        <v>684279</v>
      </c>
      <c r="P208" s="82"/>
      <c r="Q208" s="97">
        <v>1391460</v>
      </c>
      <c r="R208" s="82"/>
      <c r="S208" s="82"/>
      <c r="T208" s="82"/>
      <c r="U208" s="97">
        <v>150110</v>
      </c>
      <c r="V208" s="82"/>
      <c r="W208" s="82"/>
      <c r="X208" s="97">
        <v>1959746</v>
      </c>
      <c r="Y208" s="82"/>
      <c r="Z208" s="82"/>
      <c r="AA208" s="82">
        <v>4125</v>
      </c>
      <c r="AB208" s="82"/>
      <c r="AC208" s="82"/>
      <c r="AD208" s="97">
        <v>253692</v>
      </c>
      <c r="AE208" s="82"/>
      <c r="AF208" s="82"/>
      <c r="AG208" s="97">
        <v>2367673</v>
      </c>
      <c r="AH208" s="82"/>
      <c r="AI208" s="82"/>
      <c r="AJ208" s="97">
        <v>-279850</v>
      </c>
      <c r="AK208" s="82"/>
      <c r="AL208" s="82"/>
      <c r="AM208" s="97">
        <v>122272</v>
      </c>
      <c r="AN208" s="82"/>
      <c r="AO208" s="82"/>
      <c r="AP208" s="97">
        <v>-157578</v>
      </c>
    </row>
    <row r="209" spans="1:750">
      <c r="A209" s="100">
        <v>36300</v>
      </c>
      <c r="B209" s="24"/>
      <c r="C209" s="129" t="s">
        <v>217</v>
      </c>
      <c r="D209" s="25"/>
      <c r="E209" s="25"/>
      <c r="F209" s="97">
        <v>129175477</v>
      </c>
      <c r="G209" s="82"/>
      <c r="H209" s="82"/>
      <c r="I209" s="97">
        <v>762633</v>
      </c>
      <c r="J209" s="82"/>
      <c r="K209" s="82"/>
      <c r="L209" s="97">
        <v>10565442</v>
      </c>
      <c r="M209" s="82"/>
      <c r="N209" s="82"/>
      <c r="O209" s="97">
        <v>2346460</v>
      </c>
      <c r="P209" s="82"/>
      <c r="Q209" s="97">
        <v>13674535</v>
      </c>
      <c r="R209" s="82"/>
      <c r="S209" s="82"/>
      <c r="T209" s="82"/>
      <c r="U209" s="97">
        <v>2404557</v>
      </c>
      <c r="V209" s="82"/>
      <c r="W209" s="82"/>
      <c r="X209" s="97">
        <v>31392448</v>
      </c>
      <c r="Y209" s="82"/>
      <c r="Z209" s="82"/>
      <c r="AA209" s="82">
        <v>66078</v>
      </c>
      <c r="AB209" s="82"/>
      <c r="AC209" s="82"/>
      <c r="AD209" s="97">
        <v>11487476</v>
      </c>
      <c r="AE209" s="82"/>
      <c r="AF209" s="82"/>
      <c r="AG209" s="97">
        <v>45350559</v>
      </c>
      <c r="AH209" s="82"/>
      <c r="AI209" s="82"/>
      <c r="AJ209" s="97">
        <v>-4482814</v>
      </c>
      <c r="AK209" s="82"/>
      <c r="AL209" s="82"/>
      <c r="AM209" s="97">
        <v>-1422653</v>
      </c>
      <c r="AN209" s="82"/>
      <c r="AO209" s="82"/>
      <c r="AP209" s="97">
        <v>-5905467</v>
      </c>
    </row>
    <row r="210" spans="1:750" s="8" customFormat="1">
      <c r="A210" s="100">
        <v>36301</v>
      </c>
      <c r="B210" s="24"/>
      <c r="C210" s="129" t="s">
        <v>218</v>
      </c>
      <c r="D210" s="25"/>
      <c r="E210" s="25"/>
      <c r="F210" s="96">
        <v>3507983</v>
      </c>
      <c r="G210" s="80"/>
      <c r="H210" s="80"/>
      <c r="I210" s="96">
        <v>20711</v>
      </c>
      <c r="J210" s="80"/>
      <c r="K210" s="80"/>
      <c r="L210" s="96">
        <v>286923</v>
      </c>
      <c r="M210" s="80"/>
      <c r="N210" s="80"/>
      <c r="O210" s="96">
        <v>1204844</v>
      </c>
      <c r="P210" s="80"/>
      <c r="Q210" s="96">
        <v>1512478</v>
      </c>
      <c r="R210" s="80"/>
      <c r="S210" s="80"/>
      <c r="T210" s="80"/>
      <c r="U210" s="96">
        <v>65300</v>
      </c>
      <c r="V210" s="80"/>
      <c r="W210" s="80"/>
      <c r="X210" s="96">
        <v>852516</v>
      </c>
      <c r="Y210" s="80"/>
      <c r="Z210" s="80"/>
      <c r="AA210" s="80">
        <v>1794</v>
      </c>
      <c r="AB210" s="80"/>
      <c r="AC210" s="80"/>
      <c r="AD210" s="96">
        <v>0</v>
      </c>
      <c r="AE210" s="80"/>
      <c r="AF210" s="80"/>
      <c r="AG210" s="96">
        <v>919610</v>
      </c>
      <c r="AH210" s="80"/>
      <c r="AI210" s="80"/>
      <c r="AJ210" s="96">
        <v>-121737</v>
      </c>
      <c r="AK210" s="80"/>
      <c r="AL210" s="80"/>
      <c r="AM210" s="96">
        <v>390028</v>
      </c>
      <c r="AN210" s="80"/>
      <c r="AO210" s="80"/>
      <c r="AP210" s="96">
        <v>268291</v>
      </c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</row>
    <row r="211" spans="1:750">
      <c r="A211" s="100">
        <v>36302</v>
      </c>
      <c r="B211" s="24"/>
      <c r="C211" s="129" t="s">
        <v>219</v>
      </c>
      <c r="D211" s="25"/>
      <c r="E211" s="25"/>
      <c r="F211" s="97">
        <v>4797420</v>
      </c>
      <c r="G211" s="82"/>
      <c r="H211" s="80"/>
      <c r="I211" s="97">
        <v>28323</v>
      </c>
      <c r="J211" s="82"/>
      <c r="K211" s="80"/>
      <c r="L211" s="97">
        <v>392388</v>
      </c>
      <c r="M211" s="82"/>
      <c r="N211" s="80"/>
      <c r="O211" s="97">
        <v>1100384</v>
      </c>
      <c r="P211" s="80"/>
      <c r="Q211" s="97">
        <v>1521095</v>
      </c>
      <c r="R211" s="80"/>
      <c r="S211" s="82"/>
      <c r="T211" s="80"/>
      <c r="U211" s="97">
        <v>89302</v>
      </c>
      <c r="V211" s="82"/>
      <c r="W211" s="80"/>
      <c r="X211" s="97">
        <v>1165877</v>
      </c>
      <c r="Y211" s="82"/>
      <c r="Z211" s="80"/>
      <c r="AA211" s="80">
        <v>2454</v>
      </c>
      <c r="AB211" s="80"/>
      <c r="AC211" s="80"/>
      <c r="AD211" s="97">
        <v>8734</v>
      </c>
      <c r="AE211" s="82"/>
      <c r="AF211" s="80"/>
      <c r="AG211" s="97">
        <v>1266367</v>
      </c>
      <c r="AH211" s="82"/>
      <c r="AI211" s="80"/>
      <c r="AJ211" s="97">
        <v>-166488</v>
      </c>
      <c r="AK211" s="82"/>
      <c r="AL211" s="80"/>
      <c r="AM211" s="97">
        <v>283435</v>
      </c>
      <c r="AN211" s="82"/>
      <c r="AO211" s="80"/>
      <c r="AP211" s="97">
        <v>116947</v>
      </c>
    </row>
    <row r="212" spans="1:750">
      <c r="A212" s="100">
        <v>36303</v>
      </c>
      <c r="B212" s="24"/>
      <c r="C212" s="129" t="s">
        <v>220</v>
      </c>
      <c r="D212" s="25"/>
      <c r="E212" s="25"/>
      <c r="F212" s="97">
        <v>6713256</v>
      </c>
      <c r="G212" s="82"/>
      <c r="H212" s="82"/>
      <c r="I212" s="97">
        <v>39634</v>
      </c>
      <c r="J212" s="82"/>
      <c r="K212" s="82"/>
      <c r="L212" s="97">
        <v>549087</v>
      </c>
      <c r="M212" s="82"/>
      <c r="N212" s="82"/>
      <c r="O212" s="97">
        <v>3845214</v>
      </c>
      <c r="P212" s="82"/>
      <c r="Q212" s="97">
        <v>4433935</v>
      </c>
      <c r="R212" s="82"/>
      <c r="S212" s="82"/>
      <c r="T212" s="82"/>
      <c r="U212" s="97">
        <v>124965</v>
      </c>
      <c r="V212" s="82"/>
      <c r="W212" s="82"/>
      <c r="X212" s="97">
        <v>1631467</v>
      </c>
      <c r="Y212" s="82"/>
      <c r="Z212" s="82"/>
      <c r="AA212" s="82">
        <v>3434</v>
      </c>
      <c r="AB212" s="82"/>
      <c r="AC212" s="82"/>
      <c r="AD212" s="97">
        <v>0</v>
      </c>
      <c r="AE212" s="82"/>
      <c r="AF212" s="82"/>
      <c r="AG212" s="97">
        <v>1759866</v>
      </c>
      <c r="AH212" s="82"/>
      <c r="AI212" s="82"/>
      <c r="AJ212" s="97">
        <v>-232973</v>
      </c>
      <c r="AK212" s="82"/>
      <c r="AL212" s="82"/>
      <c r="AM212" s="97">
        <v>1535280</v>
      </c>
      <c r="AN212" s="82"/>
      <c r="AO212" s="82"/>
      <c r="AP212" s="97">
        <v>1302307</v>
      </c>
    </row>
    <row r="213" spans="1:750" s="22" customFormat="1">
      <c r="A213" s="20">
        <v>36305</v>
      </c>
      <c r="B213" s="20"/>
      <c r="C213" s="75" t="s">
        <v>221</v>
      </c>
      <c r="D213" s="21"/>
      <c r="E213" s="21"/>
      <c r="F213" s="99">
        <v>25026992</v>
      </c>
      <c r="G213" s="79"/>
      <c r="H213" s="79"/>
      <c r="I213" s="99">
        <v>147756</v>
      </c>
      <c r="J213" s="79"/>
      <c r="K213" s="79"/>
      <c r="L213" s="99">
        <v>2046992</v>
      </c>
      <c r="M213" s="79"/>
      <c r="N213" s="79"/>
      <c r="O213" s="99">
        <v>900490</v>
      </c>
      <c r="P213" s="79"/>
      <c r="Q213" s="99">
        <v>3095238</v>
      </c>
      <c r="R213" s="79"/>
      <c r="S213" s="80"/>
      <c r="T213" s="79"/>
      <c r="U213" s="99">
        <v>465869</v>
      </c>
      <c r="V213" s="79"/>
      <c r="W213" s="79"/>
      <c r="X213" s="99">
        <v>6082103</v>
      </c>
      <c r="Y213" s="79"/>
      <c r="Z213" s="79"/>
      <c r="AA213" s="79">
        <v>12802</v>
      </c>
      <c r="AB213" s="79"/>
      <c r="AC213" s="79"/>
      <c r="AD213" s="99">
        <v>826203</v>
      </c>
      <c r="AE213" s="79"/>
      <c r="AF213" s="79"/>
      <c r="AG213" s="99">
        <v>7386977</v>
      </c>
      <c r="AH213" s="79"/>
      <c r="AI213" s="79"/>
      <c r="AJ213" s="99">
        <v>-868519</v>
      </c>
      <c r="AK213" s="79"/>
      <c r="AL213" s="79"/>
      <c r="AM213" s="99">
        <v>-418249</v>
      </c>
      <c r="AN213" s="79"/>
      <c r="AO213" s="79"/>
      <c r="AP213" s="99">
        <v>-1286768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</row>
    <row r="214" spans="1:750" s="23" customFormat="1">
      <c r="A214" s="20">
        <v>36310</v>
      </c>
      <c r="B214" s="20"/>
      <c r="C214" s="75" t="s">
        <v>334</v>
      </c>
      <c r="D214" s="21"/>
      <c r="E214" s="21"/>
      <c r="F214" s="98">
        <v>0</v>
      </c>
      <c r="G214" s="81"/>
      <c r="H214" s="81"/>
      <c r="I214" s="98">
        <v>0</v>
      </c>
      <c r="J214" s="81"/>
      <c r="K214" s="81"/>
      <c r="L214" s="98">
        <v>0</v>
      </c>
      <c r="M214" s="81"/>
      <c r="N214" s="81"/>
      <c r="O214" s="98">
        <v>178589</v>
      </c>
      <c r="P214" s="81"/>
      <c r="Q214" s="98">
        <v>178589</v>
      </c>
      <c r="R214" s="81"/>
      <c r="S214" s="82"/>
      <c r="T214" s="81"/>
      <c r="U214" s="98">
        <v>0</v>
      </c>
      <c r="V214" s="81"/>
      <c r="W214" s="81"/>
      <c r="X214" s="98">
        <v>0</v>
      </c>
      <c r="Y214" s="81"/>
      <c r="Z214" s="81"/>
      <c r="AA214" s="81">
        <v>0</v>
      </c>
      <c r="AB214" s="81"/>
      <c r="AC214" s="81"/>
      <c r="AD214" s="98">
        <v>359962</v>
      </c>
      <c r="AE214" s="81"/>
      <c r="AF214" s="81"/>
      <c r="AG214" s="98">
        <v>359962</v>
      </c>
      <c r="AH214" s="81"/>
      <c r="AI214" s="81"/>
      <c r="AJ214" s="98">
        <v>0</v>
      </c>
      <c r="AK214" s="81"/>
      <c r="AL214" s="81"/>
      <c r="AM214" s="98">
        <v>-1392</v>
      </c>
      <c r="AN214" s="81"/>
      <c r="AO214" s="81"/>
      <c r="AP214" s="98">
        <v>-1392</v>
      </c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</row>
    <row r="215" spans="1:750" s="23" customFormat="1">
      <c r="A215" s="20">
        <v>36400</v>
      </c>
      <c r="B215" s="20"/>
      <c r="C215" s="75" t="s">
        <v>222</v>
      </c>
      <c r="D215" s="21"/>
      <c r="E215" s="21"/>
      <c r="F215" s="98">
        <v>129142116</v>
      </c>
      <c r="G215" s="81"/>
      <c r="H215" s="81"/>
      <c r="I215" s="98">
        <v>762436</v>
      </c>
      <c r="J215" s="81"/>
      <c r="K215" s="81"/>
      <c r="L215" s="98">
        <v>10562713</v>
      </c>
      <c r="M215" s="81"/>
      <c r="N215" s="81"/>
      <c r="O215" s="98">
        <v>2930965</v>
      </c>
      <c r="P215" s="81"/>
      <c r="Q215" s="98">
        <v>14256114</v>
      </c>
      <c r="R215" s="81"/>
      <c r="S215" s="82"/>
      <c r="T215" s="81"/>
      <c r="U215" s="98">
        <v>2403936</v>
      </c>
      <c r="V215" s="81"/>
      <c r="W215" s="81"/>
      <c r="X215" s="98">
        <v>31384341</v>
      </c>
      <c r="Y215" s="81"/>
      <c r="Z215" s="81"/>
      <c r="AA215" s="81">
        <v>66061</v>
      </c>
      <c r="AB215" s="81"/>
      <c r="AC215" s="81"/>
      <c r="AD215" s="98">
        <v>21425234</v>
      </c>
      <c r="AE215" s="81"/>
      <c r="AF215" s="81"/>
      <c r="AG215" s="98">
        <v>55279572</v>
      </c>
      <c r="AH215" s="81"/>
      <c r="AI215" s="81"/>
      <c r="AJ215" s="98">
        <v>-4481657</v>
      </c>
      <c r="AK215" s="81"/>
      <c r="AL215" s="81"/>
      <c r="AM215" s="98">
        <v>-3371856</v>
      </c>
      <c r="AN215" s="81"/>
      <c r="AO215" s="81"/>
      <c r="AP215" s="98">
        <v>-7853513</v>
      </c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</row>
    <row r="216" spans="1:750" s="23" customFormat="1">
      <c r="A216" s="20">
        <v>36405</v>
      </c>
      <c r="B216" s="20"/>
      <c r="C216" s="75" t="s">
        <v>223</v>
      </c>
      <c r="D216" s="21"/>
      <c r="E216" s="21"/>
      <c r="F216" s="98">
        <v>21172362</v>
      </c>
      <c r="G216" s="81"/>
      <c r="H216" s="81"/>
      <c r="I216" s="98">
        <v>124999</v>
      </c>
      <c r="J216" s="81"/>
      <c r="K216" s="81"/>
      <c r="L216" s="98">
        <v>1731717</v>
      </c>
      <c r="M216" s="81"/>
      <c r="N216" s="81"/>
      <c r="O216" s="98">
        <v>320574</v>
      </c>
      <c r="P216" s="81"/>
      <c r="Q216" s="98">
        <v>2177290</v>
      </c>
      <c r="R216" s="81"/>
      <c r="S216" s="82"/>
      <c r="T216" s="81"/>
      <c r="U216" s="98">
        <v>394116</v>
      </c>
      <c r="V216" s="81"/>
      <c r="W216" s="81"/>
      <c r="X216" s="98">
        <v>5145344</v>
      </c>
      <c r="Y216" s="81"/>
      <c r="Z216" s="81"/>
      <c r="AA216" s="81">
        <v>10831</v>
      </c>
      <c r="AB216" s="81"/>
      <c r="AC216" s="81"/>
      <c r="AD216" s="98">
        <v>3326717</v>
      </c>
      <c r="AE216" s="81"/>
      <c r="AF216" s="81"/>
      <c r="AG216" s="98">
        <v>8877008</v>
      </c>
      <c r="AH216" s="81"/>
      <c r="AI216" s="81"/>
      <c r="AJ216" s="98">
        <v>-734749</v>
      </c>
      <c r="AK216" s="81"/>
      <c r="AL216" s="81"/>
      <c r="AM216" s="98">
        <v>-767835</v>
      </c>
      <c r="AN216" s="81"/>
      <c r="AO216" s="81"/>
      <c r="AP216" s="98">
        <v>-1502584</v>
      </c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</row>
    <row r="217" spans="1:750" s="23" customFormat="1">
      <c r="A217" s="20">
        <v>36500</v>
      </c>
      <c r="B217" s="20"/>
      <c r="C217" s="75" t="s">
        <v>224</v>
      </c>
      <c r="D217" s="21"/>
      <c r="E217" s="21"/>
      <c r="F217" s="98">
        <v>291221255</v>
      </c>
      <c r="G217" s="81"/>
      <c r="H217" s="81"/>
      <c r="I217" s="98">
        <v>1719328</v>
      </c>
      <c r="J217" s="81"/>
      <c r="K217" s="81"/>
      <c r="L217" s="98">
        <v>23819391</v>
      </c>
      <c r="M217" s="81"/>
      <c r="N217" s="81"/>
      <c r="O217" s="98">
        <v>5261853</v>
      </c>
      <c r="P217" s="81"/>
      <c r="Q217" s="98">
        <v>30800572</v>
      </c>
      <c r="R217" s="81"/>
      <c r="S217" s="82"/>
      <c r="T217" s="81"/>
      <c r="U217" s="98">
        <v>5420983</v>
      </c>
      <c r="V217" s="81"/>
      <c r="W217" s="81"/>
      <c r="X217" s="98">
        <v>70773094</v>
      </c>
      <c r="Y217" s="81"/>
      <c r="Z217" s="81"/>
      <c r="AA217" s="81">
        <v>148971</v>
      </c>
      <c r="AB217" s="81"/>
      <c r="AC217" s="81"/>
      <c r="AD217" s="98">
        <v>11918757</v>
      </c>
      <c r="AE217" s="81"/>
      <c r="AF217" s="81"/>
      <c r="AG217" s="98">
        <v>88261805</v>
      </c>
      <c r="AH217" s="81"/>
      <c r="AI217" s="81"/>
      <c r="AJ217" s="98">
        <v>-10106338</v>
      </c>
      <c r="AK217" s="81"/>
      <c r="AL217" s="81"/>
      <c r="AM217" s="98">
        <v>783361</v>
      </c>
      <c r="AN217" s="81"/>
      <c r="AO217" s="81"/>
      <c r="AP217" s="98">
        <v>-9322977</v>
      </c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</row>
    <row r="218" spans="1:750" s="23" customFormat="1">
      <c r="A218" s="20">
        <v>36501</v>
      </c>
      <c r="B218" s="20"/>
      <c r="C218" s="75" t="s">
        <v>225</v>
      </c>
      <c r="D218" s="21"/>
      <c r="E218" s="21"/>
      <c r="F218" s="98">
        <v>4051943</v>
      </c>
      <c r="G218" s="81"/>
      <c r="H218" s="81"/>
      <c r="I218" s="98">
        <v>23922</v>
      </c>
      <c r="J218" s="81"/>
      <c r="K218" s="81"/>
      <c r="L218" s="98">
        <v>331414</v>
      </c>
      <c r="M218" s="81"/>
      <c r="N218" s="81"/>
      <c r="O218" s="98">
        <v>290000</v>
      </c>
      <c r="P218" s="81"/>
      <c r="Q218" s="98">
        <v>645336</v>
      </c>
      <c r="R218" s="81"/>
      <c r="S218" s="82"/>
      <c r="T218" s="81"/>
      <c r="U218" s="98">
        <v>75426</v>
      </c>
      <c r="V218" s="81"/>
      <c r="W218" s="81"/>
      <c r="X218" s="98">
        <v>984710</v>
      </c>
      <c r="Y218" s="81"/>
      <c r="Z218" s="81"/>
      <c r="AA218" s="81">
        <v>2073</v>
      </c>
      <c r="AB218" s="81"/>
      <c r="AC218" s="81"/>
      <c r="AD218" s="98">
        <v>116015</v>
      </c>
      <c r="AE218" s="81"/>
      <c r="AF218" s="81"/>
      <c r="AG218" s="98">
        <v>1178224</v>
      </c>
      <c r="AH218" s="81"/>
      <c r="AI218" s="81"/>
      <c r="AJ218" s="98">
        <v>-140615</v>
      </c>
      <c r="AK218" s="81"/>
      <c r="AL218" s="81"/>
      <c r="AM218" s="98">
        <v>127129</v>
      </c>
      <c r="AN218" s="81"/>
      <c r="AO218" s="81"/>
      <c r="AP218" s="98">
        <v>-13486</v>
      </c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</row>
    <row r="219" spans="1:750">
      <c r="A219" s="100">
        <v>36502</v>
      </c>
      <c r="B219" s="24"/>
      <c r="C219" s="129" t="s">
        <v>226</v>
      </c>
      <c r="D219" s="25"/>
      <c r="E219" s="25"/>
      <c r="F219" s="97">
        <v>1254580</v>
      </c>
      <c r="G219" s="82"/>
      <c r="H219" s="82"/>
      <c r="I219" s="97">
        <v>7407</v>
      </c>
      <c r="J219" s="82"/>
      <c r="K219" s="82"/>
      <c r="L219" s="97">
        <v>102614</v>
      </c>
      <c r="M219" s="82"/>
      <c r="N219" s="82"/>
      <c r="O219" s="97">
        <v>27682</v>
      </c>
      <c r="P219" s="82"/>
      <c r="Q219" s="97">
        <v>137703</v>
      </c>
      <c r="R219" s="82"/>
      <c r="S219" s="82"/>
      <c r="T219" s="82"/>
      <c r="U219" s="97">
        <v>23354</v>
      </c>
      <c r="V219" s="82"/>
      <c r="W219" s="82"/>
      <c r="X219" s="97">
        <v>304890</v>
      </c>
      <c r="Y219" s="82"/>
      <c r="Z219" s="82"/>
      <c r="AA219" s="82">
        <v>642</v>
      </c>
      <c r="AB219" s="82"/>
      <c r="AC219" s="82"/>
      <c r="AD219" s="97">
        <v>220078</v>
      </c>
      <c r="AE219" s="82"/>
      <c r="AF219" s="82"/>
      <c r="AG219" s="97">
        <v>548964</v>
      </c>
      <c r="AH219" s="82"/>
      <c r="AI219" s="82"/>
      <c r="AJ219" s="97">
        <v>-43538</v>
      </c>
      <c r="AK219" s="82"/>
      <c r="AL219" s="82"/>
      <c r="AM219" s="97">
        <v>-42215</v>
      </c>
      <c r="AN219" s="82"/>
      <c r="AO219" s="82"/>
      <c r="AP219" s="97">
        <v>-85753</v>
      </c>
    </row>
    <row r="220" spans="1:750">
      <c r="A220" s="100">
        <v>36505</v>
      </c>
      <c r="B220" s="24"/>
      <c r="C220" s="129" t="s">
        <v>227</v>
      </c>
      <c r="D220" s="25"/>
      <c r="E220" s="25"/>
      <c r="F220" s="97">
        <v>52217606</v>
      </c>
      <c r="G220" s="82"/>
      <c r="H220" s="82"/>
      <c r="I220" s="97">
        <v>308285</v>
      </c>
      <c r="J220" s="82"/>
      <c r="K220" s="82"/>
      <c r="L220" s="97">
        <v>4270951</v>
      </c>
      <c r="M220" s="82"/>
      <c r="N220" s="82"/>
      <c r="O220" s="97">
        <v>128870</v>
      </c>
      <c r="P220" s="82"/>
      <c r="Q220" s="97">
        <v>4708106</v>
      </c>
      <c r="R220" s="82"/>
      <c r="S220" s="82"/>
      <c r="T220" s="82"/>
      <c r="U220" s="97">
        <v>972013</v>
      </c>
      <c r="V220" s="82"/>
      <c r="W220" s="82"/>
      <c r="X220" s="97">
        <v>12690013</v>
      </c>
      <c r="Y220" s="82"/>
      <c r="Z220" s="82"/>
      <c r="AA220" s="82">
        <v>26711</v>
      </c>
      <c r="AB220" s="82"/>
      <c r="AC220" s="82"/>
      <c r="AD220" s="97">
        <v>4371560</v>
      </c>
      <c r="AE220" s="82"/>
      <c r="AF220" s="82"/>
      <c r="AG220" s="97">
        <v>18060297</v>
      </c>
      <c r="AH220" s="82"/>
      <c r="AI220" s="82"/>
      <c r="AJ220" s="97">
        <v>-1812125</v>
      </c>
      <c r="AK220" s="82"/>
      <c r="AL220" s="82"/>
      <c r="AM220" s="97">
        <v>-1021874</v>
      </c>
      <c r="AN220" s="82"/>
      <c r="AO220" s="82"/>
      <c r="AP220" s="97">
        <v>-2833999</v>
      </c>
    </row>
    <row r="221" spans="1:750">
      <c r="A221" s="100">
        <v>36600</v>
      </c>
      <c r="B221" s="24"/>
      <c r="C221" s="129" t="s">
        <v>228</v>
      </c>
      <c r="D221" s="25"/>
      <c r="E221" s="25"/>
      <c r="F221" s="97">
        <v>16015471</v>
      </c>
      <c r="G221" s="82"/>
      <c r="H221" s="82"/>
      <c r="I221" s="97">
        <v>94553</v>
      </c>
      <c r="J221" s="82"/>
      <c r="K221" s="82"/>
      <c r="L221" s="97">
        <v>1309928</v>
      </c>
      <c r="M221" s="82"/>
      <c r="N221" s="82"/>
      <c r="O221" s="97">
        <v>43470</v>
      </c>
      <c r="P221" s="82"/>
      <c r="Q221" s="97">
        <v>1447951</v>
      </c>
      <c r="R221" s="82"/>
      <c r="S221" s="82"/>
      <c r="T221" s="82"/>
      <c r="U221" s="97">
        <v>298122</v>
      </c>
      <c r="V221" s="82"/>
      <c r="W221" s="82"/>
      <c r="X221" s="97">
        <v>3892107</v>
      </c>
      <c r="Y221" s="82"/>
      <c r="Z221" s="82"/>
      <c r="AA221" s="82">
        <v>8193</v>
      </c>
      <c r="AB221" s="82"/>
      <c r="AC221" s="82"/>
      <c r="AD221" s="97">
        <v>4449314</v>
      </c>
      <c r="AE221" s="82"/>
      <c r="AF221" s="82"/>
      <c r="AG221" s="97">
        <v>8647736</v>
      </c>
      <c r="AH221" s="82"/>
      <c r="AI221" s="82"/>
      <c r="AJ221" s="97">
        <v>-555788</v>
      </c>
      <c r="AK221" s="82"/>
      <c r="AL221" s="82"/>
      <c r="AM221" s="97">
        <v>-1063651</v>
      </c>
      <c r="AN221" s="82"/>
      <c r="AO221" s="82"/>
      <c r="AP221" s="97">
        <v>-1619439</v>
      </c>
    </row>
    <row r="222" spans="1:750" s="8" customFormat="1">
      <c r="A222" s="100">
        <v>36601</v>
      </c>
      <c r="B222" s="24"/>
      <c r="C222" s="129" t="s">
        <v>229</v>
      </c>
      <c r="D222" s="25"/>
      <c r="E222" s="25"/>
      <c r="F222" s="96">
        <v>0</v>
      </c>
      <c r="G222" s="80"/>
      <c r="H222" s="80"/>
      <c r="I222" s="96">
        <v>0</v>
      </c>
      <c r="J222" s="80"/>
      <c r="K222" s="80"/>
      <c r="L222" s="96">
        <v>0</v>
      </c>
      <c r="M222" s="80"/>
      <c r="N222" s="80"/>
      <c r="O222" s="96">
        <v>505364</v>
      </c>
      <c r="P222" s="80"/>
      <c r="Q222" s="96">
        <v>505364</v>
      </c>
      <c r="R222" s="80"/>
      <c r="S222" s="80"/>
      <c r="T222" s="80"/>
      <c r="U222" s="96">
        <v>0</v>
      </c>
      <c r="V222" s="80"/>
      <c r="W222" s="80"/>
      <c r="X222" s="96">
        <v>0</v>
      </c>
      <c r="Y222" s="80"/>
      <c r="Z222" s="80"/>
      <c r="AA222" s="80">
        <v>0</v>
      </c>
      <c r="AB222" s="80"/>
      <c r="AC222" s="80"/>
      <c r="AD222" s="96">
        <v>13517276</v>
      </c>
      <c r="AE222" s="80"/>
      <c r="AF222" s="80"/>
      <c r="AG222" s="96">
        <v>13517276</v>
      </c>
      <c r="AH222" s="80"/>
      <c r="AI222" s="80"/>
      <c r="AJ222" s="96">
        <v>0</v>
      </c>
      <c r="AK222" s="80"/>
      <c r="AL222" s="80"/>
      <c r="AM222" s="96">
        <v>-2381045</v>
      </c>
      <c r="AN222" s="80"/>
      <c r="AO222" s="80"/>
      <c r="AP222" s="96">
        <v>-2381045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</row>
    <row r="223" spans="1:750">
      <c r="A223" s="100">
        <v>36700</v>
      </c>
      <c r="B223" s="24"/>
      <c r="C223" s="129" t="s">
        <v>230</v>
      </c>
      <c r="D223" s="25"/>
      <c r="E223" s="25"/>
      <c r="F223" s="97">
        <v>251268554</v>
      </c>
      <c r="G223" s="82"/>
      <c r="H223" s="80"/>
      <c r="I223" s="97">
        <v>1483453</v>
      </c>
      <c r="J223" s="82"/>
      <c r="K223" s="80"/>
      <c r="L223" s="97">
        <v>20551604</v>
      </c>
      <c r="M223" s="82"/>
      <c r="N223" s="80"/>
      <c r="O223" s="97">
        <v>3009794</v>
      </c>
      <c r="P223" s="80"/>
      <c r="Q223" s="97">
        <v>25044851</v>
      </c>
      <c r="R223" s="80"/>
      <c r="S223" s="82"/>
      <c r="T223" s="80"/>
      <c r="U223" s="97">
        <v>4677277</v>
      </c>
      <c r="V223" s="82"/>
      <c r="W223" s="80"/>
      <c r="X223" s="97">
        <v>61063720</v>
      </c>
      <c r="Y223" s="82"/>
      <c r="Z223" s="80"/>
      <c r="AA223" s="80">
        <v>128534</v>
      </c>
      <c r="AB223" s="80"/>
      <c r="AC223" s="80"/>
      <c r="AD223" s="97">
        <v>9408970</v>
      </c>
      <c r="AE223" s="82"/>
      <c r="AF223" s="80"/>
      <c r="AG223" s="97">
        <v>75278501</v>
      </c>
      <c r="AH223" s="82"/>
      <c r="AI223" s="80"/>
      <c r="AJ223" s="97">
        <v>-8719845</v>
      </c>
      <c r="AK223" s="82"/>
      <c r="AL223" s="80"/>
      <c r="AM223" s="97">
        <v>620458</v>
      </c>
      <c r="AN223" s="82"/>
      <c r="AO223" s="80"/>
      <c r="AP223" s="97">
        <v>-8099387</v>
      </c>
    </row>
    <row r="224" spans="1:750">
      <c r="A224" s="100">
        <v>36701</v>
      </c>
      <c r="B224" s="24"/>
      <c r="C224" s="129" t="s">
        <v>231</v>
      </c>
      <c r="D224" s="25"/>
      <c r="E224" s="25"/>
      <c r="F224" s="97">
        <v>1350656</v>
      </c>
      <c r="G224" s="82"/>
      <c r="H224" s="82"/>
      <c r="I224" s="97">
        <v>7974</v>
      </c>
      <c r="J224" s="82"/>
      <c r="K224" s="82"/>
      <c r="L224" s="97">
        <v>110472</v>
      </c>
      <c r="M224" s="82"/>
      <c r="N224" s="82"/>
      <c r="O224" s="97">
        <v>320533</v>
      </c>
      <c r="P224" s="82"/>
      <c r="Q224" s="97">
        <v>438979</v>
      </c>
      <c r="R224" s="82"/>
      <c r="S224" s="82"/>
      <c r="T224" s="82"/>
      <c r="U224" s="97">
        <v>25142</v>
      </c>
      <c r="V224" s="82"/>
      <c r="W224" s="82"/>
      <c r="X224" s="97">
        <v>328239</v>
      </c>
      <c r="Y224" s="82"/>
      <c r="Z224" s="82"/>
      <c r="AA224" s="82">
        <v>691</v>
      </c>
      <c r="AB224" s="82"/>
      <c r="AC224" s="82"/>
      <c r="AD224" s="97">
        <v>106032</v>
      </c>
      <c r="AE224" s="82"/>
      <c r="AF224" s="82"/>
      <c r="AG224" s="97">
        <v>460104</v>
      </c>
      <c r="AH224" s="82"/>
      <c r="AI224" s="82"/>
      <c r="AJ224" s="97">
        <v>-46872</v>
      </c>
      <c r="AK224" s="82"/>
      <c r="AL224" s="82"/>
      <c r="AM224" s="97">
        <v>8156</v>
      </c>
      <c r="AN224" s="82"/>
      <c r="AO224" s="82"/>
      <c r="AP224" s="97">
        <v>-38716</v>
      </c>
    </row>
    <row r="225" spans="1:750" s="22" customFormat="1">
      <c r="A225" s="20">
        <v>36705</v>
      </c>
      <c r="B225" s="20"/>
      <c r="C225" s="75" t="s">
        <v>232</v>
      </c>
      <c r="D225" s="21"/>
      <c r="E225" s="21"/>
      <c r="F225" s="99">
        <v>26424869</v>
      </c>
      <c r="G225" s="79"/>
      <c r="H225" s="79"/>
      <c r="I225" s="99">
        <v>156009</v>
      </c>
      <c r="J225" s="79"/>
      <c r="K225" s="79"/>
      <c r="L225" s="99">
        <v>2161327</v>
      </c>
      <c r="M225" s="79"/>
      <c r="N225" s="79"/>
      <c r="O225" s="99">
        <v>1205738</v>
      </c>
      <c r="P225" s="79"/>
      <c r="Q225" s="99">
        <v>3523074</v>
      </c>
      <c r="R225" s="79"/>
      <c r="S225" s="80"/>
      <c r="T225" s="79"/>
      <c r="U225" s="99">
        <v>491890</v>
      </c>
      <c r="V225" s="79"/>
      <c r="W225" s="79"/>
      <c r="X225" s="99">
        <v>6421817</v>
      </c>
      <c r="Y225" s="79"/>
      <c r="Z225" s="79"/>
      <c r="AA225" s="79">
        <v>13517</v>
      </c>
      <c r="AB225" s="79"/>
      <c r="AC225" s="79"/>
      <c r="AD225" s="99">
        <v>3734958</v>
      </c>
      <c r="AE225" s="79"/>
      <c r="AF225" s="79"/>
      <c r="AG225" s="99">
        <v>10662182</v>
      </c>
      <c r="AH225" s="79"/>
      <c r="AI225" s="79"/>
      <c r="AJ225" s="99">
        <v>-917031</v>
      </c>
      <c r="AK225" s="79"/>
      <c r="AL225" s="79"/>
      <c r="AM225" s="99">
        <v>-476411</v>
      </c>
      <c r="AN225" s="79"/>
      <c r="AO225" s="79"/>
      <c r="AP225" s="99">
        <v>-1393442</v>
      </c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</row>
    <row r="226" spans="1:750" s="23" customFormat="1">
      <c r="A226" s="20">
        <v>36800</v>
      </c>
      <c r="B226" s="20"/>
      <c r="C226" s="75" t="s">
        <v>233</v>
      </c>
      <c r="D226" s="21"/>
      <c r="E226" s="21"/>
      <c r="F226" s="98">
        <v>88581782</v>
      </c>
      <c r="G226" s="81"/>
      <c r="H226" s="81"/>
      <c r="I226" s="98">
        <v>522974</v>
      </c>
      <c r="J226" s="81"/>
      <c r="K226" s="81"/>
      <c r="L226" s="98">
        <v>7245227</v>
      </c>
      <c r="M226" s="81"/>
      <c r="N226" s="81"/>
      <c r="O226" s="98">
        <v>1245630</v>
      </c>
      <c r="P226" s="81"/>
      <c r="Q226" s="98">
        <v>9013831</v>
      </c>
      <c r="R226" s="81"/>
      <c r="S226" s="82"/>
      <c r="T226" s="81"/>
      <c r="U226" s="98">
        <v>1648919</v>
      </c>
      <c r="V226" s="81"/>
      <c r="W226" s="81"/>
      <c r="X226" s="98">
        <v>21527298</v>
      </c>
      <c r="Y226" s="81"/>
      <c r="Z226" s="81"/>
      <c r="AA226" s="81">
        <v>45313</v>
      </c>
      <c r="AB226" s="81"/>
      <c r="AC226" s="81"/>
      <c r="AD226" s="98">
        <v>8674116</v>
      </c>
      <c r="AE226" s="81"/>
      <c r="AF226" s="81"/>
      <c r="AG226" s="98">
        <v>31895646</v>
      </c>
      <c r="AH226" s="81"/>
      <c r="AI226" s="81"/>
      <c r="AJ226" s="98">
        <v>-3074079</v>
      </c>
      <c r="AK226" s="81"/>
      <c r="AL226" s="81"/>
      <c r="AM226" s="98">
        <v>-1175006</v>
      </c>
      <c r="AN226" s="81"/>
      <c r="AO226" s="81"/>
      <c r="AP226" s="98">
        <v>-4249085</v>
      </c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</row>
    <row r="227" spans="1:750" s="23" customFormat="1">
      <c r="A227" s="20">
        <v>36802</v>
      </c>
      <c r="B227" s="20"/>
      <c r="C227" s="75" t="s">
        <v>234</v>
      </c>
      <c r="D227" s="21"/>
      <c r="E227" s="21"/>
      <c r="F227" s="98">
        <v>7407082</v>
      </c>
      <c r="G227" s="81"/>
      <c r="H227" s="81"/>
      <c r="I227" s="98">
        <v>43730</v>
      </c>
      <c r="J227" s="81"/>
      <c r="K227" s="81"/>
      <c r="L227" s="98">
        <v>605836</v>
      </c>
      <c r="M227" s="81"/>
      <c r="N227" s="81"/>
      <c r="O227" s="98">
        <v>2905426</v>
      </c>
      <c r="P227" s="81"/>
      <c r="Q227" s="98">
        <v>3554992</v>
      </c>
      <c r="R227" s="81"/>
      <c r="S227" s="82"/>
      <c r="T227" s="81"/>
      <c r="U227" s="98">
        <v>137880</v>
      </c>
      <c r="V227" s="81"/>
      <c r="W227" s="81"/>
      <c r="X227" s="98">
        <v>1800082</v>
      </c>
      <c r="Y227" s="81"/>
      <c r="Z227" s="81"/>
      <c r="AA227" s="81">
        <v>3789</v>
      </c>
      <c r="AB227" s="81"/>
      <c r="AC227" s="81"/>
      <c r="AD227" s="98">
        <v>138755</v>
      </c>
      <c r="AE227" s="81"/>
      <c r="AF227" s="81"/>
      <c r="AG227" s="98">
        <v>2080506</v>
      </c>
      <c r="AH227" s="81"/>
      <c r="AI227" s="81"/>
      <c r="AJ227" s="98">
        <v>-257051</v>
      </c>
      <c r="AK227" s="81"/>
      <c r="AL227" s="81"/>
      <c r="AM227" s="98">
        <v>1102261</v>
      </c>
      <c r="AN227" s="81"/>
      <c r="AO227" s="81"/>
      <c r="AP227" s="98">
        <v>845210</v>
      </c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</row>
    <row r="228" spans="1:750" s="23" customFormat="1">
      <c r="A228" s="20">
        <v>36810</v>
      </c>
      <c r="B228" s="20"/>
      <c r="C228" s="75" t="s">
        <v>235</v>
      </c>
      <c r="D228" s="21"/>
      <c r="E228" s="21"/>
      <c r="F228" s="98">
        <v>180828895</v>
      </c>
      <c r="G228" s="81"/>
      <c r="H228" s="81"/>
      <c r="I228" s="98">
        <v>1067588</v>
      </c>
      <c r="J228" s="81"/>
      <c r="K228" s="81"/>
      <c r="L228" s="98">
        <v>14790247</v>
      </c>
      <c r="M228" s="81"/>
      <c r="N228" s="81"/>
      <c r="O228" s="98">
        <v>1464440</v>
      </c>
      <c r="P228" s="81"/>
      <c r="Q228" s="98">
        <v>17322275</v>
      </c>
      <c r="R228" s="81"/>
      <c r="S228" s="82"/>
      <c r="T228" s="81"/>
      <c r="U228" s="98">
        <v>3366068</v>
      </c>
      <c r="V228" s="81"/>
      <c r="W228" s="81"/>
      <c r="X228" s="98">
        <v>43945352</v>
      </c>
      <c r="Y228" s="81"/>
      <c r="Z228" s="81"/>
      <c r="AA228" s="81">
        <v>92501</v>
      </c>
      <c r="AB228" s="81"/>
      <c r="AC228" s="81"/>
      <c r="AD228" s="98">
        <v>6771262</v>
      </c>
      <c r="AE228" s="81"/>
      <c r="AF228" s="81"/>
      <c r="AG228" s="98">
        <v>54175183</v>
      </c>
      <c r="AH228" s="81"/>
      <c r="AI228" s="81"/>
      <c r="AJ228" s="98">
        <v>-6275359</v>
      </c>
      <c r="AK228" s="81"/>
      <c r="AL228" s="81"/>
      <c r="AM228" s="98">
        <v>-881750</v>
      </c>
      <c r="AN228" s="81"/>
      <c r="AO228" s="81"/>
      <c r="AP228" s="98">
        <v>-7157109</v>
      </c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</row>
    <row r="229" spans="1:750" s="23" customFormat="1">
      <c r="A229" s="20">
        <v>36900</v>
      </c>
      <c r="B229" s="20"/>
      <c r="C229" s="75" t="s">
        <v>236</v>
      </c>
      <c r="D229" s="21"/>
      <c r="E229" s="21"/>
      <c r="F229" s="98">
        <v>15849111</v>
      </c>
      <c r="G229" s="81"/>
      <c r="H229" s="81"/>
      <c r="I229" s="98">
        <v>93571</v>
      </c>
      <c r="J229" s="81"/>
      <c r="K229" s="81"/>
      <c r="L229" s="98">
        <v>1296321</v>
      </c>
      <c r="M229" s="81"/>
      <c r="N229" s="81"/>
      <c r="O229" s="98">
        <v>453056</v>
      </c>
      <c r="P229" s="81"/>
      <c r="Q229" s="98">
        <v>1842948</v>
      </c>
      <c r="R229" s="81"/>
      <c r="S229" s="82"/>
      <c r="T229" s="81"/>
      <c r="U229" s="98">
        <v>295026</v>
      </c>
      <c r="V229" s="81"/>
      <c r="W229" s="81"/>
      <c r="X229" s="98">
        <v>3851678</v>
      </c>
      <c r="Y229" s="81"/>
      <c r="Z229" s="81"/>
      <c r="AA229" s="81">
        <v>8107</v>
      </c>
      <c r="AB229" s="81"/>
      <c r="AC229" s="81"/>
      <c r="AD229" s="98">
        <v>2272042</v>
      </c>
      <c r="AE229" s="81"/>
      <c r="AF229" s="81"/>
      <c r="AG229" s="98">
        <v>6426853</v>
      </c>
      <c r="AH229" s="81"/>
      <c r="AI229" s="81"/>
      <c r="AJ229" s="98">
        <v>-550015</v>
      </c>
      <c r="AK229" s="81"/>
      <c r="AL229" s="81"/>
      <c r="AM229" s="98">
        <v>-353914</v>
      </c>
      <c r="AN229" s="81"/>
      <c r="AO229" s="81"/>
      <c r="AP229" s="98">
        <v>-903929</v>
      </c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</row>
    <row r="230" spans="1:750" s="23" customFormat="1">
      <c r="A230" s="20">
        <v>36901</v>
      </c>
      <c r="B230" s="20"/>
      <c r="C230" s="75" t="s">
        <v>237</v>
      </c>
      <c r="D230" s="21"/>
      <c r="E230" s="21"/>
      <c r="F230" s="98">
        <v>5751407</v>
      </c>
      <c r="G230" s="81"/>
      <c r="H230" s="81"/>
      <c r="I230" s="98">
        <v>33955</v>
      </c>
      <c r="J230" s="81"/>
      <c r="K230" s="81"/>
      <c r="L230" s="98">
        <v>470416</v>
      </c>
      <c r="M230" s="81"/>
      <c r="N230" s="81"/>
      <c r="O230" s="98">
        <v>499415</v>
      </c>
      <c r="P230" s="81"/>
      <c r="Q230" s="98">
        <v>1003786</v>
      </c>
      <c r="R230" s="81"/>
      <c r="S230" s="82"/>
      <c r="T230" s="81"/>
      <c r="U230" s="98">
        <v>107060</v>
      </c>
      <c r="V230" s="81"/>
      <c r="W230" s="81"/>
      <c r="X230" s="98">
        <v>1397717</v>
      </c>
      <c r="Y230" s="81"/>
      <c r="Z230" s="81"/>
      <c r="AA230" s="81">
        <v>2942</v>
      </c>
      <c r="AB230" s="81"/>
      <c r="AC230" s="81"/>
      <c r="AD230" s="98">
        <v>1134630</v>
      </c>
      <c r="AE230" s="81"/>
      <c r="AF230" s="81"/>
      <c r="AG230" s="98">
        <v>2642349</v>
      </c>
      <c r="AH230" s="81"/>
      <c r="AI230" s="81"/>
      <c r="AJ230" s="98">
        <v>-199592</v>
      </c>
      <c r="AK230" s="81"/>
      <c r="AL230" s="81"/>
      <c r="AM230" s="98">
        <v>31937</v>
      </c>
      <c r="AN230" s="81"/>
      <c r="AO230" s="81"/>
      <c r="AP230" s="98">
        <v>-167655</v>
      </c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</row>
    <row r="231" spans="1:750">
      <c r="A231" s="100">
        <v>36905</v>
      </c>
      <c r="B231" s="24"/>
      <c r="C231" s="129" t="s">
        <v>238</v>
      </c>
      <c r="D231" s="25"/>
      <c r="E231" s="25"/>
      <c r="F231" s="97">
        <v>5978739</v>
      </c>
      <c r="G231" s="82"/>
      <c r="H231" s="82"/>
      <c r="I231" s="97">
        <v>35298</v>
      </c>
      <c r="J231" s="82"/>
      <c r="K231" s="82"/>
      <c r="L231" s="97">
        <v>489009</v>
      </c>
      <c r="M231" s="82"/>
      <c r="N231" s="82"/>
      <c r="O231" s="97">
        <v>550871</v>
      </c>
      <c r="P231" s="82"/>
      <c r="Q231" s="97">
        <v>1075178</v>
      </c>
      <c r="R231" s="82"/>
      <c r="S231" s="82"/>
      <c r="T231" s="82"/>
      <c r="U231" s="97">
        <v>111292</v>
      </c>
      <c r="V231" s="82"/>
      <c r="W231" s="82"/>
      <c r="X231" s="97">
        <v>1452963</v>
      </c>
      <c r="Y231" s="82"/>
      <c r="Z231" s="82"/>
      <c r="AA231" s="82">
        <v>3058</v>
      </c>
      <c r="AB231" s="82"/>
      <c r="AC231" s="82"/>
      <c r="AD231" s="97">
        <v>339572</v>
      </c>
      <c r="AE231" s="82"/>
      <c r="AF231" s="82"/>
      <c r="AG231" s="97">
        <v>1906885</v>
      </c>
      <c r="AH231" s="82"/>
      <c r="AI231" s="82"/>
      <c r="AJ231" s="97">
        <v>-207483</v>
      </c>
      <c r="AK231" s="82"/>
      <c r="AL231" s="82"/>
      <c r="AM231" s="97">
        <v>196567</v>
      </c>
      <c r="AN231" s="82"/>
      <c r="AO231" s="82"/>
      <c r="AP231" s="97">
        <v>-10916</v>
      </c>
    </row>
    <row r="232" spans="1:750">
      <c r="A232" s="100">
        <v>37000</v>
      </c>
      <c r="B232" s="24"/>
      <c r="C232" s="129" t="s">
        <v>239</v>
      </c>
      <c r="D232" s="25"/>
      <c r="E232" s="25"/>
      <c r="F232" s="97">
        <v>51178533</v>
      </c>
      <c r="G232" s="82"/>
      <c r="H232" s="82"/>
      <c r="I232" s="97">
        <v>302151</v>
      </c>
      <c r="J232" s="82"/>
      <c r="K232" s="82"/>
      <c r="L232" s="97">
        <v>4185963</v>
      </c>
      <c r="M232" s="82"/>
      <c r="N232" s="82"/>
      <c r="O232" s="97">
        <v>260219</v>
      </c>
      <c r="P232" s="82"/>
      <c r="Q232" s="97">
        <v>4748333</v>
      </c>
      <c r="R232" s="82"/>
      <c r="S232" s="82"/>
      <c r="T232" s="82"/>
      <c r="U232" s="97">
        <v>952671</v>
      </c>
      <c r="V232" s="82"/>
      <c r="W232" s="82"/>
      <c r="X232" s="97">
        <v>12437496</v>
      </c>
      <c r="Y232" s="82"/>
      <c r="Z232" s="82"/>
      <c r="AA232" s="82">
        <v>26180</v>
      </c>
      <c r="AB232" s="82"/>
      <c r="AC232" s="82"/>
      <c r="AD232" s="97">
        <v>7584568</v>
      </c>
      <c r="AE232" s="82"/>
      <c r="AF232" s="82"/>
      <c r="AG232" s="97">
        <v>21000915</v>
      </c>
      <c r="AH232" s="82"/>
      <c r="AI232" s="82"/>
      <c r="AJ232" s="97">
        <v>-1776063</v>
      </c>
      <c r="AK232" s="82"/>
      <c r="AL232" s="82"/>
      <c r="AM232" s="97">
        <v>-2093038</v>
      </c>
      <c r="AN232" s="82"/>
      <c r="AO232" s="82"/>
      <c r="AP232" s="97">
        <v>-3869101</v>
      </c>
    </row>
    <row r="233" spans="1:750">
      <c r="A233" s="100">
        <v>37001</v>
      </c>
      <c r="B233" s="24"/>
      <c r="C233" s="129" t="s">
        <v>240</v>
      </c>
      <c r="D233" s="25"/>
      <c r="E233" s="25"/>
      <c r="F233" s="97">
        <v>5126427</v>
      </c>
      <c r="G233" s="82"/>
      <c r="H233" s="82"/>
      <c r="I233" s="97">
        <v>30266</v>
      </c>
      <c r="J233" s="82"/>
      <c r="K233" s="82"/>
      <c r="L233" s="97">
        <v>419298</v>
      </c>
      <c r="M233" s="82"/>
      <c r="N233" s="82"/>
      <c r="O233" s="97">
        <v>2412716</v>
      </c>
      <c r="P233" s="82"/>
      <c r="Q233" s="97">
        <v>2862280</v>
      </c>
      <c r="R233" s="82"/>
      <c r="S233" s="82"/>
      <c r="T233" s="82"/>
      <c r="U233" s="97">
        <v>95427</v>
      </c>
      <c r="V233" s="82"/>
      <c r="W233" s="82"/>
      <c r="X233" s="97">
        <v>1245833</v>
      </c>
      <c r="Y233" s="82"/>
      <c r="Z233" s="82"/>
      <c r="AA233" s="82">
        <v>2622</v>
      </c>
      <c r="AB233" s="82"/>
      <c r="AC233" s="82"/>
      <c r="AD233" s="97">
        <v>0</v>
      </c>
      <c r="AE233" s="82"/>
      <c r="AF233" s="82"/>
      <c r="AG233" s="97">
        <v>1343882</v>
      </c>
      <c r="AH233" s="82"/>
      <c r="AI233" s="82"/>
      <c r="AJ233" s="97">
        <v>-177904</v>
      </c>
      <c r="AK233" s="82"/>
      <c r="AL233" s="82"/>
      <c r="AM233" s="97">
        <v>939315</v>
      </c>
      <c r="AN233" s="82"/>
      <c r="AO233" s="82"/>
      <c r="AP233" s="97">
        <v>761411</v>
      </c>
    </row>
    <row r="234" spans="1:750" s="8" customFormat="1">
      <c r="A234" s="100">
        <v>37005</v>
      </c>
      <c r="B234" s="24"/>
      <c r="C234" s="129" t="s">
        <v>241</v>
      </c>
      <c r="D234" s="25"/>
      <c r="E234" s="25"/>
      <c r="F234" s="96">
        <v>14965543</v>
      </c>
      <c r="G234" s="80"/>
      <c r="H234" s="80"/>
      <c r="I234" s="96">
        <v>88354</v>
      </c>
      <c r="J234" s="80"/>
      <c r="K234" s="80"/>
      <c r="L234" s="96">
        <v>1224053</v>
      </c>
      <c r="M234" s="80"/>
      <c r="N234" s="80"/>
      <c r="O234" s="96">
        <v>1907606</v>
      </c>
      <c r="P234" s="80"/>
      <c r="Q234" s="96">
        <v>3220013</v>
      </c>
      <c r="R234" s="80"/>
      <c r="S234" s="80"/>
      <c r="T234" s="80"/>
      <c r="U234" s="96">
        <v>278578</v>
      </c>
      <c r="V234" s="80"/>
      <c r="W234" s="80"/>
      <c r="X234" s="96">
        <v>3636952</v>
      </c>
      <c r="Y234" s="80"/>
      <c r="Z234" s="80"/>
      <c r="AA234" s="80">
        <v>7655</v>
      </c>
      <c r="AB234" s="80"/>
      <c r="AC234" s="80"/>
      <c r="AD234" s="96">
        <v>439802</v>
      </c>
      <c r="AE234" s="80"/>
      <c r="AF234" s="80"/>
      <c r="AG234" s="96">
        <v>4362987</v>
      </c>
      <c r="AH234" s="80"/>
      <c r="AI234" s="80"/>
      <c r="AJ234" s="96">
        <v>-519353</v>
      </c>
      <c r="AK234" s="80"/>
      <c r="AL234" s="80"/>
      <c r="AM234" s="96">
        <v>200588</v>
      </c>
      <c r="AN234" s="80"/>
      <c r="AO234" s="80"/>
      <c r="AP234" s="96">
        <v>-318765</v>
      </c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</row>
    <row r="235" spans="1:750">
      <c r="A235" s="100">
        <v>37100</v>
      </c>
      <c r="B235" s="24"/>
      <c r="C235" s="129" t="s">
        <v>242</v>
      </c>
      <c r="D235" s="25"/>
      <c r="E235" s="25"/>
      <c r="F235" s="97">
        <v>92235177</v>
      </c>
      <c r="G235" s="82"/>
      <c r="H235" s="80"/>
      <c r="I235" s="97">
        <v>544543</v>
      </c>
      <c r="J235" s="82"/>
      <c r="K235" s="80"/>
      <c r="L235" s="97">
        <v>7544043</v>
      </c>
      <c r="M235" s="82"/>
      <c r="N235" s="80"/>
      <c r="O235" s="97">
        <v>3402530</v>
      </c>
      <c r="P235" s="80"/>
      <c r="Q235" s="97">
        <v>11491116</v>
      </c>
      <c r="R235" s="80"/>
      <c r="S235" s="82"/>
      <c r="T235" s="80"/>
      <c r="U235" s="97">
        <v>1716926</v>
      </c>
      <c r="V235" s="82"/>
      <c r="W235" s="80"/>
      <c r="X235" s="97">
        <v>22415153</v>
      </c>
      <c r="Y235" s="82"/>
      <c r="Z235" s="80"/>
      <c r="AA235" s="80">
        <v>47182</v>
      </c>
      <c r="AB235" s="80"/>
      <c r="AC235" s="80"/>
      <c r="AD235" s="97">
        <v>1306369</v>
      </c>
      <c r="AE235" s="82"/>
      <c r="AF235" s="80"/>
      <c r="AG235" s="97">
        <v>25485630</v>
      </c>
      <c r="AH235" s="82"/>
      <c r="AI235" s="80"/>
      <c r="AJ235" s="97">
        <v>-3200865</v>
      </c>
      <c r="AK235" s="82"/>
      <c r="AL235" s="80"/>
      <c r="AM235" s="97">
        <v>1464378</v>
      </c>
      <c r="AN235" s="82"/>
      <c r="AO235" s="80"/>
      <c r="AP235" s="97">
        <v>-1736487</v>
      </c>
    </row>
    <row r="236" spans="1:750">
      <c r="A236" s="100">
        <v>37200</v>
      </c>
      <c r="B236" s="24"/>
      <c r="C236" s="129" t="s">
        <v>243</v>
      </c>
      <c r="D236" s="25"/>
      <c r="E236" s="25"/>
      <c r="F236" s="97">
        <v>17273516</v>
      </c>
      <c r="G236" s="82"/>
      <c r="H236" s="82"/>
      <c r="I236" s="97">
        <v>101980</v>
      </c>
      <c r="J236" s="82"/>
      <c r="K236" s="82"/>
      <c r="L236" s="97">
        <v>1412825</v>
      </c>
      <c r="M236" s="82"/>
      <c r="N236" s="82"/>
      <c r="O236" s="97">
        <v>256217</v>
      </c>
      <c r="P236" s="82"/>
      <c r="Q236" s="97">
        <v>1771022</v>
      </c>
      <c r="R236" s="82"/>
      <c r="S236" s="82"/>
      <c r="T236" s="82"/>
      <c r="U236" s="97">
        <v>321541</v>
      </c>
      <c r="V236" s="82"/>
      <c r="W236" s="82"/>
      <c r="X236" s="97">
        <v>4197840</v>
      </c>
      <c r="Y236" s="82"/>
      <c r="Z236" s="82"/>
      <c r="AA236" s="82">
        <v>8836</v>
      </c>
      <c r="AB236" s="82"/>
      <c r="AC236" s="82"/>
      <c r="AD236" s="97">
        <v>2611082</v>
      </c>
      <c r="AE236" s="82"/>
      <c r="AF236" s="82"/>
      <c r="AG236" s="97">
        <v>7139299</v>
      </c>
      <c r="AH236" s="82"/>
      <c r="AI236" s="82"/>
      <c r="AJ236" s="97">
        <v>-599447</v>
      </c>
      <c r="AK236" s="82"/>
      <c r="AL236" s="82"/>
      <c r="AM236" s="97">
        <v>-430079</v>
      </c>
      <c r="AN236" s="82"/>
      <c r="AO236" s="82"/>
      <c r="AP236" s="97">
        <v>-1029526</v>
      </c>
    </row>
    <row r="237" spans="1:750" s="22" customFormat="1">
      <c r="A237" s="20">
        <v>37300</v>
      </c>
      <c r="B237" s="20"/>
      <c r="C237" s="75" t="s">
        <v>244</v>
      </c>
      <c r="D237" s="21"/>
      <c r="E237" s="21"/>
      <c r="F237" s="99">
        <v>46340205</v>
      </c>
      <c r="G237" s="79"/>
      <c r="H237" s="79"/>
      <c r="I237" s="99">
        <v>273586</v>
      </c>
      <c r="J237" s="79"/>
      <c r="K237" s="79"/>
      <c r="L237" s="99">
        <v>3790230</v>
      </c>
      <c r="M237" s="79"/>
      <c r="N237" s="79"/>
      <c r="O237" s="99">
        <v>725708</v>
      </c>
      <c r="P237" s="79"/>
      <c r="Q237" s="99">
        <v>4789524</v>
      </c>
      <c r="R237" s="79"/>
      <c r="S237" s="80"/>
      <c r="T237" s="79"/>
      <c r="U237" s="99">
        <v>862607</v>
      </c>
      <c r="V237" s="79"/>
      <c r="W237" s="79"/>
      <c r="X237" s="99">
        <v>11261677</v>
      </c>
      <c r="Y237" s="79"/>
      <c r="Z237" s="79"/>
      <c r="AA237" s="79">
        <v>23705</v>
      </c>
      <c r="AB237" s="79"/>
      <c r="AC237" s="79"/>
      <c r="AD237" s="99">
        <v>6715539</v>
      </c>
      <c r="AE237" s="79"/>
      <c r="AF237" s="79"/>
      <c r="AG237" s="99">
        <v>18863528</v>
      </c>
      <c r="AH237" s="79"/>
      <c r="AI237" s="79"/>
      <c r="AJ237" s="99">
        <v>-1608157</v>
      </c>
      <c r="AK237" s="79"/>
      <c r="AL237" s="79"/>
      <c r="AM237" s="99">
        <v>-1005884</v>
      </c>
      <c r="AN237" s="79"/>
      <c r="AO237" s="79"/>
      <c r="AP237" s="99">
        <v>-2614041</v>
      </c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</row>
    <row r="238" spans="1:750" s="23" customFormat="1">
      <c r="A238" s="20">
        <v>37301</v>
      </c>
      <c r="B238" s="20"/>
      <c r="C238" s="75" t="s">
        <v>245</v>
      </c>
      <c r="D238" s="21"/>
      <c r="E238" s="21"/>
      <c r="F238" s="98">
        <v>5634274</v>
      </c>
      <c r="G238" s="81"/>
      <c r="H238" s="81"/>
      <c r="I238" s="98">
        <v>33264</v>
      </c>
      <c r="J238" s="81"/>
      <c r="K238" s="81"/>
      <c r="L238" s="98">
        <v>460835</v>
      </c>
      <c r="M238" s="81"/>
      <c r="N238" s="81"/>
      <c r="O238" s="98">
        <v>162763</v>
      </c>
      <c r="P238" s="81"/>
      <c r="Q238" s="98">
        <v>656862</v>
      </c>
      <c r="R238" s="81"/>
      <c r="S238" s="82"/>
      <c r="T238" s="81"/>
      <c r="U238" s="98">
        <v>104880</v>
      </c>
      <c r="V238" s="81"/>
      <c r="W238" s="81"/>
      <c r="X238" s="98">
        <v>1369251</v>
      </c>
      <c r="Y238" s="81"/>
      <c r="Z238" s="81"/>
      <c r="AA238" s="81">
        <v>2882</v>
      </c>
      <c r="AB238" s="81"/>
      <c r="AC238" s="81"/>
      <c r="AD238" s="98">
        <v>429999</v>
      </c>
      <c r="AE238" s="81"/>
      <c r="AF238" s="81"/>
      <c r="AG238" s="98">
        <v>1907012</v>
      </c>
      <c r="AH238" s="81"/>
      <c r="AI238" s="81"/>
      <c r="AJ238" s="98">
        <v>-195527</v>
      </c>
      <c r="AK238" s="81"/>
      <c r="AL238" s="81"/>
      <c r="AM238" s="98">
        <v>18456</v>
      </c>
      <c r="AN238" s="81"/>
      <c r="AO238" s="81"/>
      <c r="AP238" s="98">
        <v>-177071</v>
      </c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</row>
    <row r="239" spans="1:750" s="23" customFormat="1">
      <c r="A239" s="20">
        <v>37305</v>
      </c>
      <c r="B239" s="20"/>
      <c r="C239" s="75" t="s">
        <v>246</v>
      </c>
      <c r="D239" s="21"/>
      <c r="E239" s="21"/>
      <c r="F239" s="98">
        <v>11559328</v>
      </c>
      <c r="G239" s="81"/>
      <c r="H239" s="81"/>
      <c r="I239" s="98">
        <v>68245</v>
      </c>
      <c r="J239" s="81"/>
      <c r="K239" s="81"/>
      <c r="L239" s="98">
        <v>945454</v>
      </c>
      <c r="M239" s="81"/>
      <c r="N239" s="81"/>
      <c r="O239" s="98">
        <v>286435</v>
      </c>
      <c r="P239" s="81"/>
      <c r="Q239" s="98">
        <v>1300134</v>
      </c>
      <c r="R239" s="81"/>
      <c r="S239" s="82"/>
      <c r="T239" s="81"/>
      <c r="U239" s="98">
        <v>215173</v>
      </c>
      <c r="V239" s="81"/>
      <c r="W239" s="81"/>
      <c r="X239" s="98">
        <v>2809168</v>
      </c>
      <c r="Y239" s="81"/>
      <c r="Z239" s="81"/>
      <c r="AA239" s="81">
        <v>5913</v>
      </c>
      <c r="AB239" s="81"/>
      <c r="AC239" s="81"/>
      <c r="AD239" s="98">
        <v>1482858</v>
      </c>
      <c r="AE239" s="81"/>
      <c r="AF239" s="81"/>
      <c r="AG239" s="98">
        <v>4513112</v>
      </c>
      <c r="AH239" s="81"/>
      <c r="AI239" s="81"/>
      <c r="AJ239" s="98">
        <v>-401148</v>
      </c>
      <c r="AK239" s="81"/>
      <c r="AL239" s="81"/>
      <c r="AM239" s="98">
        <v>-688010</v>
      </c>
      <c r="AN239" s="81"/>
      <c r="AO239" s="81"/>
      <c r="AP239" s="98">
        <v>-1089158</v>
      </c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</row>
    <row r="240" spans="1:750" s="23" customFormat="1">
      <c r="A240" s="20">
        <v>37400</v>
      </c>
      <c r="B240" s="20"/>
      <c r="C240" s="75" t="s">
        <v>247</v>
      </c>
      <c r="D240" s="21"/>
      <c r="E240" s="21"/>
      <c r="F240" s="98">
        <v>241874724</v>
      </c>
      <c r="G240" s="81"/>
      <c r="H240" s="81"/>
      <c r="I240" s="98">
        <v>1427993</v>
      </c>
      <c r="J240" s="81"/>
      <c r="K240" s="81"/>
      <c r="L240" s="98">
        <v>19783270</v>
      </c>
      <c r="M240" s="81"/>
      <c r="N240" s="81"/>
      <c r="O240" s="98">
        <v>1245115</v>
      </c>
      <c r="P240" s="81"/>
      <c r="Q240" s="98">
        <v>22456378</v>
      </c>
      <c r="R240" s="81"/>
      <c r="S240" s="82"/>
      <c r="T240" s="81"/>
      <c r="U240" s="98">
        <v>4502415</v>
      </c>
      <c r="V240" s="81"/>
      <c r="W240" s="81"/>
      <c r="X240" s="98">
        <v>58780815</v>
      </c>
      <c r="Y240" s="81"/>
      <c r="Z240" s="81"/>
      <c r="AA240" s="81">
        <v>123729</v>
      </c>
      <c r="AB240" s="81"/>
      <c r="AC240" s="81"/>
      <c r="AD240" s="98">
        <v>12892416</v>
      </c>
      <c r="AE240" s="81"/>
      <c r="AF240" s="81"/>
      <c r="AG240" s="98">
        <v>76299375</v>
      </c>
      <c r="AH240" s="81"/>
      <c r="AI240" s="81"/>
      <c r="AJ240" s="98">
        <v>-8393850</v>
      </c>
      <c r="AK240" s="81"/>
      <c r="AL240" s="81"/>
      <c r="AM240" s="98">
        <v>-2270354</v>
      </c>
      <c r="AN240" s="81"/>
      <c r="AO240" s="81"/>
      <c r="AP240" s="98">
        <v>-10664204</v>
      </c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</row>
    <row r="241" spans="1:750" s="23" customFormat="1">
      <c r="A241" s="20">
        <v>37405</v>
      </c>
      <c r="B241" s="20"/>
      <c r="C241" s="75" t="s">
        <v>248</v>
      </c>
      <c r="D241" s="21"/>
      <c r="E241" s="21"/>
      <c r="F241" s="98">
        <v>48734068</v>
      </c>
      <c r="G241" s="81"/>
      <c r="H241" s="81"/>
      <c r="I241" s="98">
        <v>287719</v>
      </c>
      <c r="J241" s="81"/>
      <c r="K241" s="81"/>
      <c r="L241" s="98">
        <v>3986027</v>
      </c>
      <c r="M241" s="81"/>
      <c r="N241" s="81"/>
      <c r="O241" s="98">
        <v>1224643</v>
      </c>
      <c r="P241" s="81"/>
      <c r="Q241" s="98">
        <v>5498389</v>
      </c>
      <c r="R241" s="81"/>
      <c r="S241" s="82"/>
      <c r="T241" s="81"/>
      <c r="U241" s="98">
        <v>907168</v>
      </c>
      <c r="V241" s="81"/>
      <c r="W241" s="81"/>
      <c r="X241" s="98">
        <v>11843438</v>
      </c>
      <c r="Y241" s="81"/>
      <c r="Z241" s="81"/>
      <c r="AA241" s="81">
        <v>24929</v>
      </c>
      <c r="AB241" s="81"/>
      <c r="AC241" s="81"/>
      <c r="AD241" s="98">
        <v>5657771</v>
      </c>
      <c r="AE241" s="81"/>
      <c r="AF241" s="81"/>
      <c r="AG241" s="98">
        <v>18433306</v>
      </c>
      <c r="AH241" s="81"/>
      <c r="AI241" s="81"/>
      <c r="AJ241" s="98">
        <v>-1691233</v>
      </c>
      <c r="AK241" s="81"/>
      <c r="AL241" s="81"/>
      <c r="AM241" s="98">
        <v>-1505063</v>
      </c>
      <c r="AN241" s="81"/>
      <c r="AO241" s="81"/>
      <c r="AP241" s="98">
        <v>-3196296</v>
      </c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</row>
    <row r="242" spans="1:750" s="23" customFormat="1">
      <c r="A242" s="20">
        <v>37500</v>
      </c>
      <c r="B242" s="20"/>
      <c r="C242" s="75" t="s">
        <v>249</v>
      </c>
      <c r="D242" s="21"/>
      <c r="E242" s="21"/>
      <c r="F242" s="98">
        <v>25148994</v>
      </c>
      <c r="G242" s="81"/>
      <c r="H242" s="81"/>
      <c r="I242" s="98">
        <v>148476</v>
      </c>
      <c r="J242" s="81"/>
      <c r="K242" s="81"/>
      <c r="L242" s="98">
        <v>2056971</v>
      </c>
      <c r="M242" s="81"/>
      <c r="N242" s="81"/>
      <c r="O242" s="98">
        <v>56666</v>
      </c>
      <c r="P242" s="81"/>
      <c r="Q242" s="98">
        <v>2262113</v>
      </c>
      <c r="R242" s="81"/>
      <c r="S242" s="82"/>
      <c r="T242" s="81"/>
      <c r="U242" s="98">
        <v>468140</v>
      </c>
      <c r="V242" s="81"/>
      <c r="W242" s="81"/>
      <c r="X242" s="98">
        <v>6111752</v>
      </c>
      <c r="Y242" s="81"/>
      <c r="Z242" s="81"/>
      <c r="AA242" s="81">
        <v>12865</v>
      </c>
      <c r="AB242" s="81"/>
      <c r="AC242" s="81"/>
      <c r="AD242" s="98">
        <v>2444629</v>
      </c>
      <c r="AE242" s="81"/>
      <c r="AF242" s="81"/>
      <c r="AG242" s="98">
        <v>9037386</v>
      </c>
      <c r="AH242" s="81"/>
      <c r="AI242" s="81"/>
      <c r="AJ242" s="98">
        <v>-872753</v>
      </c>
      <c r="AK242" s="81"/>
      <c r="AL242" s="81"/>
      <c r="AM242" s="98">
        <v>-660876</v>
      </c>
      <c r="AN242" s="81"/>
      <c r="AO242" s="81"/>
      <c r="AP242" s="98">
        <v>-1533629</v>
      </c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</row>
    <row r="243" spans="1:750" s="22" customFormat="1">
      <c r="A243" s="20">
        <v>37600</v>
      </c>
      <c r="B243" s="20"/>
      <c r="C243" s="75" t="s">
        <v>250</v>
      </c>
      <c r="D243" s="21"/>
      <c r="E243" s="21"/>
      <c r="F243" s="99">
        <v>148027281</v>
      </c>
      <c r="G243" s="79"/>
      <c r="H243" s="79"/>
      <c r="I243" s="99">
        <v>873932</v>
      </c>
      <c r="J243" s="79"/>
      <c r="K243" s="79"/>
      <c r="L243" s="99">
        <v>12107357</v>
      </c>
      <c r="M243" s="79"/>
      <c r="N243" s="79"/>
      <c r="O243" s="99">
        <v>1353573</v>
      </c>
      <c r="P243" s="79"/>
      <c r="Q243" s="99">
        <v>14334862</v>
      </c>
      <c r="R243" s="79"/>
      <c r="S243" s="80"/>
      <c r="T243" s="79"/>
      <c r="U243" s="99">
        <v>2755477</v>
      </c>
      <c r="V243" s="79"/>
      <c r="W243" s="79"/>
      <c r="X243" s="99">
        <v>35973846</v>
      </c>
      <c r="Y243" s="79"/>
      <c r="Z243" s="79"/>
      <c r="AA243" s="79">
        <v>75722</v>
      </c>
      <c r="AB243" s="79"/>
      <c r="AC243" s="79"/>
      <c r="AD243" s="99">
        <v>24075551</v>
      </c>
      <c r="AE243" s="79"/>
      <c r="AF243" s="79"/>
      <c r="AG243" s="99">
        <v>62880596</v>
      </c>
      <c r="AH243" s="79"/>
      <c r="AI243" s="79"/>
      <c r="AJ243" s="99">
        <v>-5137035</v>
      </c>
      <c r="AK243" s="79"/>
      <c r="AL243" s="79"/>
      <c r="AM243" s="99">
        <v>-5666100</v>
      </c>
      <c r="AN243" s="79"/>
      <c r="AO243" s="79"/>
      <c r="AP243" s="99">
        <v>-10803135</v>
      </c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</row>
    <row r="244" spans="1:750" s="23" customFormat="1">
      <c r="A244" s="20">
        <v>37601</v>
      </c>
      <c r="B244" s="20"/>
      <c r="C244" s="75" t="s">
        <v>251</v>
      </c>
      <c r="D244" s="21"/>
      <c r="E244" s="21"/>
      <c r="F244" s="98">
        <v>15130360</v>
      </c>
      <c r="G244" s="81"/>
      <c r="H244" s="81"/>
      <c r="I244" s="98">
        <v>89327</v>
      </c>
      <c r="J244" s="81"/>
      <c r="K244" s="81"/>
      <c r="L244" s="98">
        <v>1237533</v>
      </c>
      <c r="M244" s="81"/>
      <c r="N244" s="81"/>
      <c r="O244" s="98">
        <v>5837443</v>
      </c>
      <c r="P244" s="81"/>
      <c r="Q244" s="98">
        <v>7164303</v>
      </c>
      <c r="R244" s="81"/>
      <c r="S244" s="82"/>
      <c r="T244" s="81"/>
      <c r="U244" s="98">
        <v>281646</v>
      </c>
      <c r="V244" s="81"/>
      <c r="W244" s="81"/>
      <c r="X244" s="98">
        <v>3677006</v>
      </c>
      <c r="Y244" s="81"/>
      <c r="Z244" s="81"/>
      <c r="AA244" s="81">
        <v>7740</v>
      </c>
      <c r="AB244" s="81"/>
      <c r="AC244" s="81"/>
      <c r="AD244" s="98">
        <v>0</v>
      </c>
      <c r="AE244" s="81"/>
      <c r="AF244" s="81"/>
      <c r="AG244" s="98">
        <v>3966392</v>
      </c>
      <c r="AH244" s="81"/>
      <c r="AI244" s="81"/>
      <c r="AJ244" s="98">
        <v>-525072</v>
      </c>
      <c r="AK244" s="81"/>
      <c r="AL244" s="81"/>
      <c r="AM244" s="98">
        <v>2148884</v>
      </c>
      <c r="AN244" s="81"/>
      <c r="AO244" s="81"/>
      <c r="AP244" s="98">
        <v>1623812</v>
      </c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</row>
    <row r="245" spans="1:750" s="23" customFormat="1">
      <c r="A245" s="20">
        <v>37605</v>
      </c>
      <c r="B245" s="20"/>
      <c r="C245" s="75" t="s">
        <v>252</v>
      </c>
      <c r="D245" s="21"/>
      <c r="E245" s="21"/>
      <c r="F245" s="98">
        <v>19184464</v>
      </c>
      <c r="G245" s="81"/>
      <c r="H245" s="81"/>
      <c r="I245" s="98">
        <v>113262</v>
      </c>
      <c r="J245" s="81"/>
      <c r="K245" s="81"/>
      <c r="L245" s="98">
        <v>1569124</v>
      </c>
      <c r="M245" s="81"/>
      <c r="N245" s="81"/>
      <c r="O245" s="98">
        <v>168308</v>
      </c>
      <c r="P245" s="81"/>
      <c r="Q245" s="98">
        <v>1850694</v>
      </c>
      <c r="R245" s="81"/>
      <c r="S245" s="82"/>
      <c r="T245" s="81"/>
      <c r="U245" s="98">
        <v>357112</v>
      </c>
      <c r="V245" s="81"/>
      <c r="W245" s="81"/>
      <c r="X245" s="98">
        <v>4662242</v>
      </c>
      <c r="Y245" s="81"/>
      <c r="Z245" s="81"/>
      <c r="AA245" s="81">
        <v>9814</v>
      </c>
      <c r="AB245" s="81"/>
      <c r="AC245" s="81"/>
      <c r="AD245" s="98">
        <v>1432603</v>
      </c>
      <c r="AE245" s="81"/>
      <c r="AF245" s="81"/>
      <c r="AG245" s="98">
        <v>6461771</v>
      </c>
      <c r="AH245" s="81"/>
      <c r="AI245" s="81"/>
      <c r="AJ245" s="98">
        <v>-665765</v>
      </c>
      <c r="AK245" s="81"/>
      <c r="AL245" s="81"/>
      <c r="AM245" s="98">
        <v>-350666</v>
      </c>
      <c r="AN245" s="81"/>
      <c r="AO245" s="81"/>
      <c r="AP245" s="98">
        <v>-1016431</v>
      </c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</row>
    <row r="246" spans="1:750" s="23" customFormat="1">
      <c r="A246" s="20">
        <v>37610</v>
      </c>
      <c r="B246" s="20"/>
      <c r="C246" s="75" t="s">
        <v>253</v>
      </c>
      <c r="D246" s="21"/>
      <c r="E246" s="21"/>
      <c r="F246" s="98">
        <v>48282533</v>
      </c>
      <c r="G246" s="81"/>
      <c r="H246" s="81"/>
      <c r="I246" s="98">
        <v>285053</v>
      </c>
      <c r="J246" s="81"/>
      <c r="K246" s="81"/>
      <c r="L246" s="98">
        <v>3949096</v>
      </c>
      <c r="M246" s="81"/>
      <c r="N246" s="81"/>
      <c r="O246" s="98">
        <v>717002</v>
      </c>
      <c r="P246" s="81"/>
      <c r="Q246" s="98">
        <v>4951151</v>
      </c>
      <c r="R246" s="81"/>
      <c r="S246" s="82"/>
      <c r="T246" s="81"/>
      <c r="U246" s="98">
        <v>898763</v>
      </c>
      <c r="V246" s="81"/>
      <c r="W246" s="81"/>
      <c r="X246" s="98">
        <v>11733705</v>
      </c>
      <c r="Y246" s="81"/>
      <c r="Z246" s="81"/>
      <c r="AA246" s="81">
        <v>24698</v>
      </c>
      <c r="AB246" s="81"/>
      <c r="AC246" s="81"/>
      <c r="AD246" s="98">
        <v>5859953</v>
      </c>
      <c r="AE246" s="81"/>
      <c r="AF246" s="81"/>
      <c r="AG246" s="98">
        <v>18517119</v>
      </c>
      <c r="AH246" s="81"/>
      <c r="AI246" s="81"/>
      <c r="AJ246" s="98">
        <v>-1675563</v>
      </c>
      <c r="AK246" s="81"/>
      <c r="AL246" s="81"/>
      <c r="AM246" s="98">
        <v>-1130565</v>
      </c>
      <c r="AN246" s="81"/>
      <c r="AO246" s="81"/>
      <c r="AP246" s="98">
        <v>-2806128</v>
      </c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</row>
    <row r="247" spans="1:750" s="23" customFormat="1">
      <c r="A247" s="20">
        <v>37700</v>
      </c>
      <c r="B247" s="20"/>
      <c r="C247" s="75" t="s">
        <v>254</v>
      </c>
      <c r="D247" s="21"/>
      <c r="E247" s="21"/>
      <c r="F247" s="98">
        <v>64411115</v>
      </c>
      <c r="G247" s="81"/>
      <c r="H247" s="81"/>
      <c r="I247" s="98">
        <v>380274</v>
      </c>
      <c r="J247" s="81"/>
      <c r="K247" s="81"/>
      <c r="L247" s="98">
        <v>5268275</v>
      </c>
      <c r="M247" s="81"/>
      <c r="N247" s="81"/>
      <c r="O247" s="98">
        <v>269813</v>
      </c>
      <c r="P247" s="81"/>
      <c r="Q247" s="98">
        <v>5918362</v>
      </c>
      <c r="R247" s="81"/>
      <c r="S247" s="82"/>
      <c r="T247" s="81"/>
      <c r="U247" s="98">
        <v>1198991</v>
      </c>
      <c r="V247" s="81"/>
      <c r="W247" s="81"/>
      <c r="X247" s="98">
        <v>15653301</v>
      </c>
      <c r="Y247" s="81"/>
      <c r="Z247" s="81"/>
      <c r="AA247" s="81">
        <v>32949</v>
      </c>
      <c r="AB247" s="81"/>
      <c r="AC247" s="81"/>
      <c r="AD247" s="98">
        <v>8544958</v>
      </c>
      <c r="AE247" s="81"/>
      <c r="AF247" s="81"/>
      <c r="AG247" s="98">
        <v>25430199</v>
      </c>
      <c r="AH247" s="81"/>
      <c r="AI247" s="81"/>
      <c r="AJ247" s="98">
        <v>-2235278</v>
      </c>
      <c r="AK247" s="81"/>
      <c r="AL247" s="81"/>
      <c r="AM247" s="98">
        <v>-2072797</v>
      </c>
      <c r="AN247" s="81"/>
      <c r="AO247" s="81"/>
      <c r="AP247" s="98">
        <v>-4308075</v>
      </c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</row>
    <row r="248" spans="1:750" s="23" customFormat="1">
      <c r="A248" s="20">
        <v>37705</v>
      </c>
      <c r="B248" s="20"/>
      <c r="C248" s="75" t="s">
        <v>255</v>
      </c>
      <c r="D248" s="21"/>
      <c r="E248" s="21"/>
      <c r="F248" s="98">
        <v>19792552</v>
      </c>
      <c r="G248" s="81"/>
      <c r="H248" s="81"/>
      <c r="I248" s="98">
        <v>116852</v>
      </c>
      <c r="J248" s="81"/>
      <c r="K248" s="81"/>
      <c r="L248" s="98">
        <v>1618860</v>
      </c>
      <c r="M248" s="81"/>
      <c r="N248" s="81"/>
      <c r="O248" s="98">
        <v>566748</v>
      </c>
      <c r="P248" s="81"/>
      <c r="Q248" s="98">
        <v>2302460</v>
      </c>
      <c r="R248" s="81"/>
      <c r="S248" s="82"/>
      <c r="T248" s="81"/>
      <c r="U248" s="98">
        <v>368432</v>
      </c>
      <c r="V248" s="81"/>
      <c r="W248" s="81"/>
      <c r="X248" s="98">
        <v>4810020</v>
      </c>
      <c r="Y248" s="81"/>
      <c r="Z248" s="81"/>
      <c r="AA248" s="81">
        <v>10125</v>
      </c>
      <c r="AB248" s="81"/>
      <c r="AC248" s="81"/>
      <c r="AD248" s="98">
        <v>1908824</v>
      </c>
      <c r="AE248" s="81"/>
      <c r="AF248" s="81"/>
      <c r="AG248" s="98">
        <v>7097401</v>
      </c>
      <c r="AH248" s="81"/>
      <c r="AI248" s="81"/>
      <c r="AJ248" s="98">
        <v>-686866</v>
      </c>
      <c r="AK248" s="81"/>
      <c r="AL248" s="81"/>
      <c r="AM248" s="98">
        <v>-317287</v>
      </c>
      <c r="AN248" s="81"/>
      <c r="AO248" s="81"/>
      <c r="AP248" s="98">
        <v>-1004153</v>
      </c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</row>
    <row r="249" spans="1:750">
      <c r="A249" s="100">
        <v>37800</v>
      </c>
      <c r="B249" s="24"/>
      <c r="C249" s="129" t="s">
        <v>256</v>
      </c>
      <c r="D249" s="25"/>
      <c r="E249" s="25"/>
      <c r="F249" s="97">
        <v>192881710</v>
      </c>
      <c r="G249" s="82"/>
      <c r="H249" s="82"/>
      <c r="I249" s="97">
        <v>1138746</v>
      </c>
      <c r="J249" s="82"/>
      <c r="K249" s="82"/>
      <c r="L249" s="97">
        <v>15776063</v>
      </c>
      <c r="M249" s="82"/>
      <c r="N249" s="82"/>
      <c r="O249" s="97">
        <v>1832744</v>
      </c>
      <c r="P249" s="82"/>
      <c r="Q249" s="97">
        <v>18747553</v>
      </c>
      <c r="R249" s="82"/>
      <c r="S249" s="82"/>
      <c r="T249" s="82"/>
      <c r="U249" s="97">
        <v>3590426</v>
      </c>
      <c r="V249" s="82"/>
      <c r="W249" s="82"/>
      <c r="X249" s="97">
        <v>46874448</v>
      </c>
      <c r="Y249" s="82"/>
      <c r="Z249" s="82"/>
      <c r="AA249" s="82">
        <v>98667</v>
      </c>
      <c r="AB249" s="82"/>
      <c r="AC249" s="82"/>
      <c r="AD249" s="97">
        <v>32474865</v>
      </c>
      <c r="AE249" s="82"/>
      <c r="AF249" s="82"/>
      <c r="AG249" s="97">
        <v>83038406</v>
      </c>
      <c r="AH249" s="82"/>
      <c r="AI249" s="82"/>
      <c r="AJ249" s="97">
        <v>-6693631</v>
      </c>
      <c r="AK249" s="82"/>
      <c r="AL249" s="82"/>
      <c r="AM249" s="97">
        <v>-6191162</v>
      </c>
      <c r="AN249" s="82"/>
      <c r="AO249" s="82"/>
      <c r="AP249" s="97">
        <v>-12884793</v>
      </c>
    </row>
    <row r="250" spans="1:750">
      <c r="A250" s="100">
        <v>37801</v>
      </c>
      <c r="B250" s="24"/>
      <c r="C250" s="129" t="s">
        <v>257</v>
      </c>
      <c r="D250" s="25"/>
      <c r="E250" s="25"/>
      <c r="F250" s="97">
        <v>1931560</v>
      </c>
      <c r="G250" s="82"/>
      <c r="H250" s="82"/>
      <c r="I250" s="97">
        <v>11404</v>
      </c>
      <c r="J250" s="82"/>
      <c r="K250" s="82"/>
      <c r="L250" s="97">
        <v>157985</v>
      </c>
      <c r="M250" s="82"/>
      <c r="N250" s="82"/>
      <c r="O250" s="97">
        <v>330178</v>
      </c>
      <c r="P250" s="82"/>
      <c r="Q250" s="97">
        <v>499567</v>
      </c>
      <c r="R250" s="82"/>
      <c r="S250" s="82"/>
      <c r="T250" s="82"/>
      <c r="U250" s="97">
        <v>35955</v>
      </c>
      <c r="V250" s="82"/>
      <c r="W250" s="82"/>
      <c r="X250" s="97">
        <v>469411</v>
      </c>
      <c r="Y250" s="82"/>
      <c r="Z250" s="82"/>
      <c r="AA250" s="82">
        <v>988</v>
      </c>
      <c r="AB250" s="82"/>
      <c r="AC250" s="82"/>
      <c r="AD250" s="97">
        <v>210796</v>
      </c>
      <c r="AE250" s="82"/>
      <c r="AF250" s="82"/>
      <c r="AG250" s="97">
        <v>717150</v>
      </c>
      <c r="AH250" s="82"/>
      <c r="AI250" s="82"/>
      <c r="AJ250" s="97">
        <v>-67031</v>
      </c>
      <c r="AK250" s="82"/>
      <c r="AL250" s="82"/>
      <c r="AM250" s="97">
        <v>114516</v>
      </c>
      <c r="AN250" s="82"/>
      <c r="AO250" s="82"/>
      <c r="AP250" s="97">
        <v>47485</v>
      </c>
    </row>
    <row r="251" spans="1:750">
      <c r="A251" s="100">
        <v>37805</v>
      </c>
      <c r="B251" s="24"/>
      <c r="C251" s="129" t="s">
        <v>258</v>
      </c>
      <c r="D251" s="25"/>
      <c r="E251" s="25"/>
      <c r="F251" s="97">
        <v>15770152</v>
      </c>
      <c r="G251" s="82"/>
      <c r="H251" s="82"/>
      <c r="I251" s="97">
        <v>93105</v>
      </c>
      <c r="J251" s="82"/>
      <c r="K251" s="82"/>
      <c r="L251" s="97">
        <v>1289863</v>
      </c>
      <c r="M251" s="82"/>
      <c r="N251" s="82"/>
      <c r="O251" s="97">
        <v>966127</v>
      </c>
      <c r="P251" s="82"/>
      <c r="Q251" s="97">
        <v>2349095</v>
      </c>
      <c r="R251" s="82"/>
      <c r="S251" s="82"/>
      <c r="T251" s="82"/>
      <c r="U251" s="97">
        <v>293556</v>
      </c>
      <c r="V251" s="82"/>
      <c r="W251" s="82"/>
      <c r="X251" s="97">
        <v>3832490</v>
      </c>
      <c r="Y251" s="82"/>
      <c r="Z251" s="82"/>
      <c r="AA251" s="82">
        <v>8067</v>
      </c>
      <c r="AB251" s="82"/>
      <c r="AC251" s="82"/>
      <c r="AD251" s="97">
        <v>1595805</v>
      </c>
      <c r="AE251" s="82"/>
      <c r="AF251" s="82"/>
      <c r="AG251" s="97">
        <v>5729918</v>
      </c>
      <c r="AH251" s="82"/>
      <c r="AI251" s="82"/>
      <c r="AJ251" s="97">
        <v>-547276</v>
      </c>
      <c r="AK251" s="82"/>
      <c r="AL251" s="82"/>
      <c r="AM251" s="97">
        <v>-529416</v>
      </c>
      <c r="AN251" s="82"/>
      <c r="AO251" s="82"/>
      <c r="AP251" s="97">
        <v>-1076692</v>
      </c>
    </row>
    <row r="252" spans="1:750" s="8" customFormat="1">
      <c r="A252" s="100">
        <v>37900</v>
      </c>
      <c r="B252" s="24"/>
      <c r="C252" s="129" t="s">
        <v>259</v>
      </c>
      <c r="D252" s="25"/>
      <c r="E252" s="25"/>
      <c r="F252" s="96">
        <v>110720701</v>
      </c>
      <c r="G252" s="80"/>
      <c r="H252" s="80"/>
      <c r="I252" s="96">
        <v>653679</v>
      </c>
      <c r="J252" s="80"/>
      <c r="K252" s="80"/>
      <c r="L252" s="96">
        <v>9056000</v>
      </c>
      <c r="M252" s="80"/>
      <c r="N252" s="80"/>
      <c r="O252" s="96">
        <v>3649065</v>
      </c>
      <c r="P252" s="80"/>
      <c r="Q252" s="96">
        <v>13358744</v>
      </c>
      <c r="R252" s="80"/>
      <c r="S252" s="80"/>
      <c r="T252" s="80"/>
      <c r="U252" s="96">
        <v>2061028</v>
      </c>
      <c r="V252" s="80"/>
      <c r="W252" s="80"/>
      <c r="X252" s="96">
        <v>26907537</v>
      </c>
      <c r="Y252" s="80"/>
      <c r="Z252" s="80"/>
      <c r="AA252" s="80">
        <v>56638</v>
      </c>
      <c r="AB252" s="80"/>
      <c r="AC252" s="80"/>
      <c r="AD252" s="96">
        <v>8834166</v>
      </c>
      <c r="AE252" s="80"/>
      <c r="AF252" s="80"/>
      <c r="AG252" s="96">
        <v>37859369</v>
      </c>
      <c r="AH252" s="80"/>
      <c r="AI252" s="80"/>
      <c r="AJ252" s="96">
        <v>-3842372</v>
      </c>
      <c r="AK252" s="80"/>
      <c r="AL252" s="80"/>
      <c r="AM252" s="96">
        <v>-2382036</v>
      </c>
      <c r="AN252" s="80"/>
      <c r="AO252" s="80"/>
      <c r="AP252" s="96">
        <v>-6224408</v>
      </c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</row>
    <row r="253" spans="1:750">
      <c r="A253" s="100">
        <v>37901</v>
      </c>
      <c r="B253" s="24"/>
      <c r="C253" s="129" t="s">
        <v>260</v>
      </c>
      <c r="D253" s="25"/>
      <c r="E253" s="25"/>
      <c r="F253" s="97">
        <v>3125127</v>
      </c>
      <c r="G253" s="82"/>
      <c r="H253" s="80"/>
      <c r="I253" s="97">
        <v>18450</v>
      </c>
      <c r="J253" s="82"/>
      <c r="K253" s="80"/>
      <c r="L253" s="97">
        <v>255609</v>
      </c>
      <c r="M253" s="82"/>
      <c r="N253" s="80"/>
      <c r="O253" s="97">
        <v>996946</v>
      </c>
      <c r="P253" s="80"/>
      <c r="Q253" s="97">
        <v>1271005</v>
      </c>
      <c r="R253" s="80"/>
      <c r="S253" s="82"/>
      <c r="T253" s="80"/>
      <c r="U253" s="97">
        <v>58173</v>
      </c>
      <c r="V253" s="82"/>
      <c r="W253" s="80"/>
      <c r="X253" s="97">
        <v>759474</v>
      </c>
      <c r="Y253" s="82"/>
      <c r="Z253" s="80"/>
      <c r="AA253" s="80">
        <v>1599</v>
      </c>
      <c r="AB253" s="80"/>
      <c r="AC253" s="80"/>
      <c r="AD253" s="97">
        <v>22256</v>
      </c>
      <c r="AE253" s="82"/>
      <c r="AF253" s="80"/>
      <c r="AG253" s="97">
        <v>841502</v>
      </c>
      <c r="AH253" s="82"/>
      <c r="AI253" s="80"/>
      <c r="AJ253" s="97">
        <v>-108451</v>
      </c>
      <c r="AK253" s="82"/>
      <c r="AL253" s="80"/>
      <c r="AM253" s="97">
        <v>304609</v>
      </c>
      <c r="AN253" s="82"/>
      <c r="AO253" s="80"/>
      <c r="AP253" s="97">
        <v>196158</v>
      </c>
    </row>
    <row r="254" spans="1:750">
      <c r="A254" s="100">
        <v>37905</v>
      </c>
      <c r="B254" s="24"/>
      <c r="C254" s="129" t="s">
        <v>261</v>
      </c>
      <c r="D254" s="25"/>
      <c r="E254" s="25"/>
      <c r="F254" s="97">
        <v>12116146</v>
      </c>
      <c r="G254" s="82"/>
      <c r="H254" s="82"/>
      <c r="I254" s="97">
        <v>71532</v>
      </c>
      <c r="J254" s="82"/>
      <c r="K254" s="82"/>
      <c r="L254" s="97">
        <v>990996</v>
      </c>
      <c r="M254" s="82"/>
      <c r="N254" s="82"/>
      <c r="O254" s="97">
        <v>50300</v>
      </c>
      <c r="P254" s="82"/>
      <c r="Q254" s="97">
        <v>1112828</v>
      </c>
      <c r="R254" s="82"/>
      <c r="S254" s="82"/>
      <c r="T254" s="82"/>
      <c r="U254" s="97">
        <v>225538</v>
      </c>
      <c r="V254" s="82"/>
      <c r="W254" s="82"/>
      <c r="X254" s="97">
        <v>2944487</v>
      </c>
      <c r="Y254" s="82"/>
      <c r="Z254" s="82"/>
      <c r="AA254" s="82">
        <v>6198</v>
      </c>
      <c r="AB254" s="82"/>
      <c r="AC254" s="82"/>
      <c r="AD254" s="97">
        <v>830823</v>
      </c>
      <c r="AE254" s="82"/>
      <c r="AF254" s="82"/>
      <c r="AG254" s="97">
        <v>4007046</v>
      </c>
      <c r="AH254" s="82"/>
      <c r="AI254" s="82"/>
      <c r="AJ254" s="97">
        <v>-420470</v>
      </c>
      <c r="AK254" s="82"/>
      <c r="AL254" s="82"/>
      <c r="AM254" s="97">
        <v>-325224</v>
      </c>
      <c r="AN254" s="82"/>
      <c r="AO254" s="82"/>
      <c r="AP254" s="97">
        <v>-745694</v>
      </c>
    </row>
    <row r="255" spans="1:750" s="22" customFormat="1">
      <c r="A255" s="20">
        <v>38000</v>
      </c>
      <c r="B255" s="20"/>
      <c r="C255" s="75" t="s">
        <v>262</v>
      </c>
      <c r="D255" s="21"/>
      <c r="E255" s="21"/>
      <c r="F255" s="99">
        <v>182967376</v>
      </c>
      <c r="G255" s="79"/>
      <c r="H255" s="79"/>
      <c r="I255" s="99">
        <v>1080213</v>
      </c>
      <c r="J255" s="79"/>
      <c r="K255" s="79"/>
      <c r="L255" s="99">
        <v>14965156</v>
      </c>
      <c r="M255" s="79"/>
      <c r="N255" s="79"/>
      <c r="O255" s="99">
        <v>2033098</v>
      </c>
      <c r="P255" s="79"/>
      <c r="Q255" s="99">
        <v>18078467</v>
      </c>
      <c r="R255" s="79"/>
      <c r="S255" s="80"/>
      <c r="T255" s="79"/>
      <c r="U255" s="99">
        <v>3405875</v>
      </c>
      <c r="V255" s="79"/>
      <c r="W255" s="79"/>
      <c r="X255" s="99">
        <v>44465049</v>
      </c>
      <c r="Y255" s="79"/>
      <c r="Z255" s="79"/>
      <c r="AA255" s="79">
        <v>93595</v>
      </c>
      <c r="AB255" s="79"/>
      <c r="AC255" s="79"/>
      <c r="AD255" s="99">
        <v>16770931</v>
      </c>
      <c r="AE255" s="79"/>
      <c r="AF255" s="79"/>
      <c r="AG255" s="99">
        <v>64735450</v>
      </c>
      <c r="AH255" s="79"/>
      <c r="AI255" s="79"/>
      <c r="AJ255" s="99">
        <v>-6349572</v>
      </c>
      <c r="AK255" s="79"/>
      <c r="AL255" s="79"/>
      <c r="AM255" s="99">
        <v>-2360520</v>
      </c>
      <c r="AN255" s="79"/>
      <c r="AO255" s="79"/>
      <c r="AP255" s="99">
        <v>-8710092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</row>
    <row r="256" spans="1:750" s="23" customFormat="1">
      <c r="A256" s="20">
        <v>38005</v>
      </c>
      <c r="B256" s="20"/>
      <c r="C256" s="75" t="s">
        <v>263</v>
      </c>
      <c r="D256" s="21"/>
      <c r="E256" s="21"/>
      <c r="F256" s="98">
        <v>37459720</v>
      </c>
      <c r="G256" s="81"/>
      <c r="H256" s="81"/>
      <c r="I256" s="98">
        <v>221157</v>
      </c>
      <c r="J256" s="81"/>
      <c r="K256" s="81"/>
      <c r="L256" s="98">
        <v>3063883</v>
      </c>
      <c r="M256" s="81"/>
      <c r="N256" s="81"/>
      <c r="O256" s="98">
        <v>1514006</v>
      </c>
      <c r="P256" s="81"/>
      <c r="Q256" s="98">
        <v>4799046</v>
      </c>
      <c r="R256" s="81"/>
      <c r="S256" s="82"/>
      <c r="T256" s="81"/>
      <c r="U256" s="98">
        <v>697300</v>
      </c>
      <c r="V256" s="81"/>
      <c r="W256" s="81"/>
      <c r="X256" s="98">
        <v>9103526</v>
      </c>
      <c r="Y256" s="81"/>
      <c r="Z256" s="81"/>
      <c r="AA256" s="81">
        <v>19162</v>
      </c>
      <c r="AB256" s="81"/>
      <c r="AC256" s="81"/>
      <c r="AD256" s="98">
        <v>1237997</v>
      </c>
      <c r="AE256" s="81"/>
      <c r="AF256" s="81"/>
      <c r="AG256" s="98">
        <v>11057985</v>
      </c>
      <c r="AH256" s="81"/>
      <c r="AI256" s="81"/>
      <c r="AJ256" s="98">
        <v>-1299975</v>
      </c>
      <c r="AK256" s="81"/>
      <c r="AL256" s="81"/>
      <c r="AM256" s="98">
        <v>-845782</v>
      </c>
      <c r="AN256" s="81"/>
      <c r="AO256" s="81"/>
      <c r="AP256" s="98">
        <v>-2145757</v>
      </c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</row>
    <row r="257" spans="1:750" s="23" customFormat="1">
      <c r="A257" s="20">
        <v>38100</v>
      </c>
      <c r="B257" s="20"/>
      <c r="C257" s="75" t="s">
        <v>264</v>
      </c>
      <c r="D257" s="21"/>
      <c r="E257" s="21"/>
      <c r="F257" s="98">
        <v>78775016</v>
      </c>
      <c r="G257" s="81"/>
      <c r="H257" s="81"/>
      <c r="I257" s="98">
        <v>465076</v>
      </c>
      <c r="J257" s="81"/>
      <c r="K257" s="81"/>
      <c r="L257" s="98">
        <v>6443118</v>
      </c>
      <c r="M257" s="81"/>
      <c r="N257" s="81"/>
      <c r="O257" s="98">
        <v>261019</v>
      </c>
      <c r="P257" s="81"/>
      <c r="Q257" s="98">
        <v>7169213</v>
      </c>
      <c r="R257" s="81"/>
      <c r="S257" s="82"/>
      <c r="T257" s="81"/>
      <c r="U257" s="98">
        <v>1466370</v>
      </c>
      <c r="V257" s="81"/>
      <c r="W257" s="81"/>
      <c r="X257" s="98">
        <v>19144041</v>
      </c>
      <c r="Y257" s="81"/>
      <c r="Z257" s="81"/>
      <c r="AA257" s="81">
        <v>40297</v>
      </c>
      <c r="AB257" s="81"/>
      <c r="AC257" s="81"/>
      <c r="AD257" s="98">
        <v>9705970</v>
      </c>
      <c r="AE257" s="81"/>
      <c r="AF257" s="81"/>
      <c r="AG257" s="98">
        <v>30356678</v>
      </c>
      <c r="AH257" s="81"/>
      <c r="AI257" s="81"/>
      <c r="AJ257" s="98">
        <v>-2733754</v>
      </c>
      <c r="AK257" s="81"/>
      <c r="AL257" s="81"/>
      <c r="AM257" s="98">
        <v>-1935289</v>
      </c>
      <c r="AN257" s="81"/>
      <c r="AO257" s="81"/>
      <c r="AP257" s="98">
        <v>-4669043</v>
      </c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</row>
    <row r="258" spans="1:750" s="23" customFormat="1">
      <c r="A258" s="20">
        <v>38105</v>
      </c>
      <c r="B258" s="20"/>
      <c r="C258" s="75" t="s">
        <v>265</v>
      </c>
      <c r="D258" s="21"/>
      <c r="E258" s="21"/>
      <c r="F258" s="98">
        <v>15446961</v>
      </c>
      <c r="G258" s="81"/>
      <c r="H258" s="81"/>
      <c r="I258" s="98">
        <v>91197</v>
      </c>
      <c r="J258" s="81"/>
      <c r="K258" s="81"/>
      <c r="L258" s="98">
        <v>1263428</v>
      </c>
      <c r="M258" s="81"/>
      <c r="N258" s="81"/>
      <c r="O258" s="98">
        <v>0</v>
      </c>
      <c r="P258" s="81"/>
      <c r="Q258" s="98">
        <v>1354625</v>
      </c>
      <c r="R258" s="81"/>
      <c r="S258" s="82"/>
      <c r="T258" s="81"/>
      <c r="U258" s="98">
        <v>287540</v>
      </c>
      <c r="V258" s="81"/>
      <c r="W258" s="81"/>
      <c r="X258" s="98">
        <v>3753947</v>
      </c>
      <c r="Y258" s="81"/>
      <c r="Z258" s="81"/>
      <c r="AA258" s="81">
        <v>7902</v>
      </c>
      <c r="AB258" s="81"/>
      <c r="AC258" s="81"/>
      <c r="AD258" s="98">
        <v>1573595</v>
      </c>
      <c r="AE258" s="81"/>
      <c r="AF258" s="81"/>
      <c r="AG258" s="98">
        <v>5622984</v>
      </c>
      <c r="AH258" s="81"/>
      <c r="AI258" s="81"/>
      <c r="AJ258" s="98">
        <v>-536062</v>
      </c>
      <c r="AK258" s="81"/>
      <c r="AL258" s="81"/>
      <c r="AM258" s="98">
        <v>-674954</v>
      </c>
      <c r="AN258" s="81"/>
      <c r="AO258" s="81"/>
      <c r="AP258" s="98">
        <v>-1211016</v>
      </c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</row>
    <row r="259" spans="1:750" s="23" customFormat="1">
      <c r="A259" s="20">
        <v>38200</v>
      </c>
      <c r="B259" s="20"/>
      <c r="C259" s="75" t="s">
        <v>266</v>
      </c>
      <c r="D259" s="21"/>
      <c r="E259" s="21"/>
      <c r="F259" s="98">
        <v>73513006</v>
      </c>
      <c r="G259" s="81"/>
      <c r="H259" s="81"/>
      <c r="I259" s="98">
        <v>434010</v>
      </c>
      <c r="J259" s="81"/>
      <c r="K259" s="81"/>
      <c r="L259" s="98">
        <v>6012731</v>
      </c>
      <c r="M259" s="81"/>
      <c r="N259" s="81"/>
      <c r="O259" s="98">
        <v>81565</v>
      </c>
      <c r="P259" s="81"/>
      <c r="Q259" s="98">
        <v>6528306</v>
      </c>
      <c r="R259" s="81"/>
      <c r="S259" s="82"/>
      <c r="T259" s="81"/>
      <c r="U259" s="98">
        <v>1368419</v>
      </c>
      <c r="V259" s="81"/>
      <c r="W259" s="81"/>
      <c r="X259" s="98">
        <v>17865258</v>
      </c>
      <c r="Y259" s="81"/>
      <c r="Z259" s="81"/>
      <c r="AA259" s="81">
        <v>37605</v>
      </c>
      <c r="AB259" s="81"/>
      <c r="AC259" s="81"/>
      <c r="AD259" s="98">
        <v>10497822</v>
      </c>
      <c r="AE259" s="81"/>
      <c r="AF259" s="81"/>
      <c r="AG259" s="98">
        <v>29769104</v>
      </c>
      <c r="AH259" s="81"/>
      <c r="AI259" s="81"/>
      <c r="AJ259" s="98">
        <v>-2551143</v>
      </c>
      <c r="AK259" s="81"/>
      <c r="AL259" s="81"/>
      <c r="AM259" s="98">
        <v>-2934071</v>
      </c>
      <c r="AN259" s="81"/>
      <c r="AO259" s="81"/>
      <c r="AP259" s="98">
        <v>-5485214</v>
      </c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</row>
    <row r="260" spans="1:750" s="23" customFormat="1">
      <c r="A260" s="20">
        <v>38205</v>
      </c>
      <c r="B260" s="20"/>
      <c r="C260" s="75" t="s">
        <v>267</v>
      </c>
      <c r="D260" s="21"/>
      <c r="E260" s="21"/>
      <c r="F260" s="98">
        <v>11778770</v>
      </c>
      <c r="G260" s="81"/>
      <c r="H260" s="81"/>
      <c r="I260" s="98">
        <v>69540</v>
      </c>
      <c r="J260" s="81"/>
      <c r="K260" s="81"/>
      <c r="L260" s="98">
        <v>963402</v>
      </c>
      <c r="M260" s="81"/>
      <c r="N260" s="81"/>
      <c r="O260" s="98">
        <v>444240</v>
      </c>
      <c r="P260" s="81"/>
      <c r="Q260" s="98">
        <v>1477182</v>
      </c>
      <c r="R260" s="81"/>
      <c r="S260" s="82"/>
      <c r="T260" s="81"/>
      <c r="U260" s="98">
        <v>219258</v>
      </c>
      <c r="V260" s="81"/>
      <c r="W260" s="81"/>
      <c r="X260" s="98">
        <v>2862497</v>
      </c>
      <c r="Y260" s="81"/>
      <c r="Z260" s="81"/>
      <c r="AA260" s="81">
        <v>6025</v>
      </c>
      <c r="AB260" s="81"/>
      <c r="AC260" s="81"/>
      <c r="AD260" s="98">
        <v>272049</v>
      </c>
      <c r="AE260" s="81"/>
      <c r="AF260" s="81"/>
      <c r="AG260" s="98">
        <v>3359829</v>
      </c>
      <c r="AH260" s="81"/>
      <c r="AI260" s="81"/>
      <c r="AJ260" s="98">
        <v>-408763</v>
      </c>
      <c r="AK260" s="81"/>
      <c r="AL260" s="81"/>
      <c r="AM260" s="98">
        <v>9592</v>
      </c>
      <c r="AN260" s="81"/>
      <c r="AO260" s="81"/>
      <c r="AP260" s="98">
        <v>-399171</v>
      </c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</row>
    <row r="261" spans="1:750">
      <c r="A261" s="100">
        <v>38210</v>
      </c>
      <c r="B261" s="24"/>
      <c r="C261" s="129" t="s">
        <v>268</v>
      </c>
      <c r="D261" s="25"/>
      <c r="E261" s="25"/>
      <c r="F261" s="97">
        <v>28718104</v>
      </c>
      <c r="G261" s="82"/>
      <c r="H261" s="82"/>
      <c r="I261" s="97">
        <v>169548</v>
      </c>
      <c r="J261" s="82"/>
      <c r="K261" s="82"/>
      <c r="L261" s="97">
        <v>2348894</v>
      </c>
      <c r="M261" s="82"/>
      <c r="N261" s="82"/>
      <c r="O261" s="97">
        <v>292335</v>
      </c>
      <c r="P261" s="82"/>
      <c r="Q261" s="97">
        <v>2810777</v>
      </c>
      <c r="R261" s="82"/>
      <c r="S261" s="82"/>
      <c r="T261" s="82"/>
      <c r="U261" s="97">
        <v>534578</v>
      </c>
      <c r="V261" s="82"/>
      <c r="W261" s="82"/>
      <c r="X261" s="97">
        <v>6979123</v>
      </c>
      <c r="Y261" s="82"/>
      <c r="Z261" s="82"/>
      <c r="AA261" s="82">
        <v>14690</v>
      </c>
      <c r="AB261" s="82"/>
      <c r="AC261" s="82"/>
      <c r="AD261" s="97">
        <v>3473874</v>
      </c>
      <c r="AE261" s="82"/>
      <c r="AF261" s="82"/>
      <c r="AG261" s="97">
        <v>11002265</v>
      </c>
      <c r="AH261" s="82"/>
      <c r="AI261" s="82"/>
      <c r="AJ261" s="97">
        <v>-996613</v>
      </c>
      <c r="AK261" s="82"/>
      <c r="AL261" s="82"/>
      <c r="AM261" s="97">
        <v>-652598</v>
      </c>
      <c r="AN261" s="82"/>
      <c r="AO261" s="82"/>
      <c r="AP261" s="97">
        <v>-1649211</v>
      </c>
    </row>
    <row r="262" spans="1:750">
      <c r="A262" s="100">
        <v>38300</v>
      </c>
      <c r="B262" s="24"/>
      <c r="C262" s="129" t="s">
        <v>269</v>
      </c>
      <c r="D262" s="25"/>
      <c r="E262" s="25"/>
      <c r="F262" s="97">
        <v>58212276</v>
      </c>
      <c r="G262" s="82"/>
      <c r="H262" s="82"/>
      <c r="I262" s="97">
        <v>343677</v>
      </c>
      <c r="J262" s="82"/>
      <c r="K262" s="82"/>
      <c r="L262" s="97">
        <v>4761263</v>
      </c>
      <c r="M262" s="82"/>
      <c r="N262" s="82"/>
      <c r="O262" s="97">
        <v>268368</v>
      </c>
      <c r="P262" s="82"/>
      <c r="Q262" s="97">
        <v>5373308</v>
      </c>
      <c r="R262" s="82"/>
      <c r="S262" s="82"/>
      <c r="T262" s="82"/>
      <c r="U262" s="97">
        <v>1083601</v>
      </c>
      <c r="V262" s="82"/>
      <c r="W262" s="82"/>
      <c r="X262" s="97">
        <v>14146848</v>
      </c>
      <c r="Y262" s="82"/>
      <c r="Z262" s="82"/>
      <c r="AA262" s="82">
        <v>29778</v>
      </c>
      <c r="AB262" s="82"/>
      <c r="AC262" s="82"/>
      <c r="AD262" s="97">
        <v>8052367</v>
      </c>
      <c r="AE262" s="82"/>
      <c r="AF262" s="82"/>
      <c r="AG262" s="97">
        <v>23312594</v>
      </c>
      <c r="AH262" s="82"/>
      <c r="AI262" s="82"/>
      <c r="AJ262" s="97">
        <v>-2020158</v>
      </c>
      <c r="AK262" s="82"/>
      <c r="AL262" s="82"/>
      <c r="AM262" s="97">
        <v>-2044136</v>
      </c>
      <c r="AN262" s="82"/>
      <c r="AO262" s="82"/>
      <c r="AP262" s="97">
        <v>-4064294</v>
      </c>
    </row>
    <row r="263" spans="1:750">
      <c r="A263" s="100">
        <v>38400</v>
      </c>
      <c r="B263" s="24"/>
      <c r="C263" s="129" t="s">
        <v>270</v>
      </c>
      <c r="D263" s="25"/>
      <c r="E263" s="25"/>
      <c r="F263" s="97">
        <v>75503862</v>
      </c>
      <c r="G263" s="82"/>
      <c r="H263" s="82"/>
      <c r="I263" s="97">
        <v>445764</v>
      </c>
      <c r="J263" s="82"/>
      <c r="K263" s="82"/>
      <c r="L263" s="97">
        <v>6175566</v>
      </c>
      <c r="M263" s="82"/>
      <c r="N263" s="82"/>
      <c r="O263" s="97">
        <v>2813851</v>
      </c>
      <c r="P263" s="82"/>
      <c r="Q263" s="97">
        <v>9435181</v>
      </c>
      <c r="R263" s="82"/>
      <c r="S263" s="82"/>
      <c r="T263" s="82"/>
      <c r="U263" s="97">
        <v>1405478</v>
      </c>
      <c r="V263" s="82"/>
      <c r="W263" s="82"/>
      <c r="X263" s="97">
        <v>18349079</v>
      </c>
      <c r="Y263" s="82"/>
      <c r="Z263" s="82"/>
      <c r="AA263" s="82">
        <v>38623</v>
      </c>
      <c r="AB263" s="82"/>
      <c r="AC263" s="82"/>
      <c r="AD263" s="97">
        <v>9579091</v>
      </c>
      <c r="AE263" s="82"/>
      <c r="AF263" s="82"/>
      <c r="AG263" s="97">
        <v>29372271</v>
      </c>
      <c r="AH263" s="82"/>
      <c r="AI263" s="82"/>
      <c r="AJ263" s="97">
        <v>-2620235</v>
      </c>
      <c r="AK263" s="82"/>
      <c r="AL263" s="82"/>
      <c r="AM263" s="97">
        <v>-1744447</v>
      </c>
      <c r="AN263" s="82"/>
      <c r="AO263" s="82"/>
      <c r="AP263" s="97">
        <v>-4364682</v>
      </c>
    </row>
    <row r="264" spans="1:750" s="8" customFormat="1">
      <c r="A264" s="100">
        <v>38402</v>
      </c>
      <c r="B264" s="24"/>
      <c r="C264" s="129" t="s">
        <v>271</v>
      </c>
      <c r="D264" s="25"/>
      <c r="E264" s="25"/>
      <c r="F264" s="96">
        <v>5780323</v>
      </c>
      <c r="G264" s="80"/>
      <c r="H264" s="80"/>
      <c r="I264" s="96">
        <v>34126</v>
      </c>
      <c r="J264" s="80"/>
      <c r="K264" s="80"/>
      <c r="L264" s="96">
        <v>472781</v>
      </c>
      <c r="M264" s="80"/>
      <c r="N264" s="80"/>
      <c r="O264" s="96">
        <v>1551980</v>
      </c>
      <c r="P264" s="80"/>
      <c r="Q264" s="96">
        <v>2058887</v>
      </c>
      <c r="R264" s="80"/>
      <c r="S264" s="80"/>
      <c r="T264" s="80"/>
      <c r="U264" s="96">
        <v>107599</v>
      </c>
      <c r="V264" s="80"/>
      <c r="W264" s="80"/>
      <c r="X264" s="96">
        <v>1404744</v>
      </c>
      <c r="Y264" s="80"/>
      <c r="Z264" s="80"/>
      <c r="AA264" s="80">
        <v>2957</v>
      </c>
      <c r="AB264" s="80"/>
      <c r="AC264" s="80"/>
      <c r="AD264" s="96">
        <v>550061</v>
      </c>
      <c r="AE264" s="80"/>
      <c r="AF264" s="80"/>
      <c r="AG264" s="96">
        <v>2065361</v>
      </c>
      <c r="AH264" s="80"/>
      <c r="AI264" s="80"/>
      <c r="AJ264" s="96">
        <v>-200597</v>
      </c>
      <c r="AK264" s="80"/>
      <c r="AL264" s="80"/>
      <c r="AM264" s="96">
        <v>648349</v>
      </c>
      <c r="AN264" s="80"/>
      <c r="AO264" s="80"/>
      <c r="AP264" s="96">
        <v>447752</v>
      </c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</row>
    <row r="265" spans="1:750">
      <c r="A265" s="100">
        <v>38405</v>
      </c>
      <c r="B265" s="24"/>
      <c r="C265" s="129" t="s">
        <v>272</v>
      </c>
      <c r="D265" s="25"/>
      <c r="E265" s="25"/>
      <c r="F265" s="97">
        <v>18612492</v>
      </c>
      <c r="G265" s="82"/>
      <c r="H265" s="80"/>
      <c r="I265" s="97">
        <v>109885</v>
      </c>
      <c r="J265" s="82"/>
      <c r="K265" s="80"/>
      <c r="L265" s="97">
        <v>1522342</v>
      </c>
      <c r="M265" s="82"/>
      <c r="N265" s="80"/>
      <c r="O265" s="97">
        <v>707322</v>
      </c>
      <c r="P265" s="80"/>
      <c r="Q265" s="97">
        <v>2339549</v>
      </c>
      <c r="R265" s="80"/>
      <c r="S265" s="82"/>
      <c r="T265" s="80"/>
      <c r="U265" s="97">
        <v>346465</v>
      </c>
      <c r="V265" s="82"/>
      <c r="W265" s="80"/>
      <c r="X265" s="97">
        <v>4523240</v>
      </c>
      <c r="Y265" s="82"/>
      <c r="Z265" s="80"/>
      <c r="AA265" s="80">
        <v>9521</v>
      </c>
      <c r="AB265" s="80"/>
      <c r="AC265" s="80"/>
      <c r="AD265" s="97">
        <v>2811333</v>
      </c>
      <c r="AE265" s="82"/>
      <c r="AF265" s="80"/>
      <c r="AG265" s="97">
        <v>7690559</v>
      </c>
      <c r="AH265" s="82"/>
      <c r="AI265" s="80"/>
      <c r="AJ265" s="97">
        <v>-645917</v>
      </c>
      <c r="AK265" s="82"/>
      <c r="AL265" s="80"/>
      <c r="AM265" s="97">
        <v>-594948</v>
      </c>
      <c r="AN265" s="82"/>
      <c r="AO265" s="80"/>
      <c r="AP265" s="97">
        <v>-1240865</v>
      </c>
    </row>
    <row r="266" spans="1:750">
      <c r="A266" s="100">
        <v>38500</v>
      </c>
      <c r="B266" s="24"/>
      <c r="C266" s="129" t="s">
        <v>273</v>
      </c>
      <c r="D266" s="25"/>
      <c r="E266" s="25"/>
      <c r="F266" s="97">
        <v>56979482</v>
      </c>
      <c r="G266" s="82"/>
      <c r="H266" s="82"/>
      <c r="I266" s="97">
        <v>336399</v>
      </c>
      <c r="J266" s="82"/>
      <c r="K266" s="82"/>
      <c r="L266" s="97">
        <v>4660431</v>
      </c>
      <c r="M266" s="82"/>
      <c r="N266" s="82"/>
      <c r="O266" s="97">
        <v>0</v>
      </c>
      <c r="P266" s="82"/>
      <c r="Q266" s="97">
        <v>4996830</v>
      </c>
      <c r="R266" s="82"/>
      <c r="S266" s="82"/>
      <c r="T266" s="82"/>
      <c r="U266" s="97">
        <v>1060653</v>
      </c>
      <c r="V266" s="82"/>
      <c r="W266" s="82"/>
      <c r="X266" s="97">
        <v>13847253</v>
      </c>
      <c r="Y266" s="82"/>
      <c r="Z266" s="82"/>
      <c r="AA266" s="82">
        <v>29147</v>
      </c>
      <c r="AB266" s="82"/>
      <c r="AC266" s="82"/>
      <c r="AD266" s="97">
        <v>6899248</v>
      </c>
      <c r="AE266" s="82"/>
      <c r="AF266" s="82"/>
      <c r="AG266" s="97">
        <v>21836301</v>
      </c>
      <c r="AH266" s="82"/>
      <c r="AI266" s="82"/>
      <c r="AJ266" s="97">
        <v>-1977374</v>
      </c>
      <c r="AK266" s="82"/>
      <c r="AL266" s="82"/>
      <c r="AM266" s="97">
        <v>-2222441</v>
      </c>
      <c r="AN266" s="82"/>
      <c r="AO266" s="82"/>
      <c r="AP266" s="97">
        <v>-4199815</v>
      </c>
    </row>
    <row r="267" spans="1:750" s="22" customFormat="1">
      <c r="A267" s="20">
        <v>38600</v>
      </c>
      <c r="B267" s="20"/>
      <c r="C267" s="75" t="s">
        <v>274</v>
      </c>
      <c r="D267" s="21"/>
      <c r="E267" s="21"/>
      <c r="F267" s="99">
        <v>71052749</v>
      </c>
      <c r="G267" s="79"/>
      <c r="H267" s="79"/>
      <c r="I267" s="99">
        <v>419485</v>
      </c>
      <c r="J267" s="79"/>
      <c r="K267" s="79"/>
      <c r="L267" s="99">
        <v>5811503</v>
      </c>
      <c r="M267" s="79"/>
      <c r="N267" s="79"/>
      <c r="O267" s="99">
        <v>786222</v>
      </c>
      <c r="P267" s="79"/>
      <c r="Q267" s="99">
        <v>7017210</v>
      </c>
      <c r="R267" s="79"/>
      <c r="S267" s="80"/>
      <c r="T267" s="79"/>
      <c r="U267" s="99">
        <v>1322622</v>
      </c>
      <c r="V267" s="79"/>
      <c r="W267" s="79"/>
      <c r="X267" s="99">
        <v>17267362</v>
      </c>
      <c r="Y267" s="79"/>
      <c r="Z267" s="79"/>
      <c r="AA267" s="79">
        <v>36346</v>
      </c>
      <c r="AB267" s="79"/>
      <c r="AC267" s="79"/>
      <c r="AD267" s="99">
        <v>11214757</v>
      </c>
      <c r="AE267" s="79"/>
      <c r="AF267" s="79"/>
      <c r="AG267" s="99">
        <v>29841087</v>
      </c>
      <c r="AH267" s="79"/>
      <c r="AI267" s="79"/>
      <c r="AJ267" s="99">
        <v>-2465765</v>
      </c>
      <c r="AK267" s="79"/>
      <c r="AL267" s="79"/>
      <c r="AM267" s="99">
        <v>-2364571</v>
      </c>
      <c r="AN267" s="79"/>
      <c r="AO267" s="79"/>
      <c r="AP267" s="99">
        <v>-4830336</v>
      </c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</row>
    <row r="268" spans="1:750" s="23" customFormat="1">
      <c r="A268" s="20">
        <v>38601</v>
      </c>
      <c r="B268" s="20"/>
      <c r="C268" s="75" t="s">
        <v>275</v>
      </c>
      <c r="D268" s="21"/>
      <c r="E268" s="21"/>
      <c r="F268" s="98">
        <v>1046409</v>
      </c>
      <c r="G268" s="81"/>
      <c r="H268" s="81"/>
      <c r="I268" s="98">
        <v>6178</v>
      </c>
      <c r="J268" s="81"/>
      <c r="K268" s="81"/>
      <c r="L268" s="98">
        <v>85587</v>
      </c>
      <c r="M268" s="81"/>
      <c r="N268" s="81"/>
      <c r="O268" s="98">
        <v>95270</v>
      </c>
      <c r="P268" s="81"/>
      <c r="Q268" s="98">
        <v>187035</v>
      </c>
      <c r="R268" s="81"/>
      <c r="S268" s="82"/>
      <c r="T268" s="81"/>
      <c r="U268" s="98">
        <v>19479</v>
      </c>
      <c r="V268" s="81"/>
      <c r="W268" s="81"/>
      <c r="X268" s="98">
        <v>254300</v>
      </c>
      <c r="Y268" s="81"/>
      <c r="Z268" s="81"/>
      <c r="AA268" s="81">
        <v>535</v>
      </c>
      <c r="AB268" s="81"/>
      <c r="AC268" s="81"/>
      <c r="AD268" s="98">
        <v>163760</v>
      </c>
      <c r="AE268" s="81"/>
      <c r="AF268" s="81"/>
      <c r="AG268" s="98">
        <v>438074</v>
      </c>
      <c r="AH268" s="81"/>
      <c r="AI268" s="81"/>
      <c r="AJ268" s="98">
        <v>-36314</v>
      </c>
      <c r="AK268" s="81"/>
      <c r="AL268" s="81"/>
      <c r="AM268" s="98">
        <v>-27221</v>
      </c>
      <c r="AN268" s="81"/>
      <c r="AO268" s="81"/>
      <c r="AP268" s="98">
        <v>-63535</v>
      </c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</row>
    <row r="269" spans="1:750" s="23" customFormat="1">
      <c r="A269" s="20">
        <v>38602</v>
      </c>
      <c r="B269" s="20"/>
      <c r="C269" s="75" t="s">
        <v>276</v>
      </c>
      <c r="D269" s="21"/>
      <c r="E269" s="21"/>
      <c r="F269" s="98">
        <v>6784733</v>
      </c>
      <c r="G269" s="81"/>
      <c r="H269" s="81"/>
      <c r="I269" s="98">
        <v>40056</v>
      </c>
      <c r="J269" s="81"/>
      <c r="K269" s="81"/>
      <c r="L269" s="98">
        <v>554933</v>
      </c>
      <c r="M269" s="81"/>
      <c r="N269" s="81"/>
      <c r="O269" s="98">
        <v>795852</v>
      </c>
      <c r="P269" s="81"/>
      <c r="Q269" s="98">
        <v>1390841</v>
      </c>
      <c r="R269" s="81"/>
      <c r="S269" s="82"/>
      <c r="T269" s="81"/>
      <c r="U269" s="98">
        <v>126295</v>
      </c>
      <c r="V269" s="81"/>
      <c r="W269" s="81"/>
      <c r="X269" s="98">
        <v>1648838</v>
      </c>
      <c r="Y269" s="81"/>
      <c r="Z269" s="81"/>
      <c r="AA269" s="81">
        <v>3471</v>
      </c>
      <c r="AB269" s="81"/>
      <c r="AC269" s="81"/>
      <c r="AD269" s="98">
        <v>379278</v>
      </c>
      <c r="AE269" s="81"/>
      <c r="AF269" s="81"/>
      <c r="AG269" s="98">
        <v>2157882</v>
      </c>
      <c r="AH269" s="81"/>
      <c r="AI269" s="81"/>
      <c r="AJ269" s="98">
        <v>-235453</v>
      </c>
      <c r="AK269" s="81"/>
      <c r="AL269" s="81"/>
      <c r="AM269" s="98">
        <v>374723</v>
      </c>
      <c r="AN269" s="81"/>
      <c r="AO269" s="81"/>
      <c r="AP269" s="98">
        <v>139270</v>
      </c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</row>
    <row r="270" spans="1:750" s="23" customFormat="1">
      <c r="A270" s="20">
        <v>38605</v>
      </c>
      <c r="B270" s="20"/>
      <c r="C270" s="75" t="s">
        <v>277</v>
      </c>
      <c r="D270" s="21"/>
      <c r="E270" s="21"/>
      <c r="F270" s="98">
        <v>19740126</v>
      </c>
      <c r="G270" s="81"/>
      <c r="H270" s="81"/>
      <c r="I270" s="98">
        <v>116543</v>
      </c>
      <c r="J270" s="81"/>
      <c r="K270" s="81"/>
      <c r="L270" s="98">
        <v>1614572</v>
      </c>
      <c r="M270" s="81"/>
      <c r="N270" s="81"/>
      <c r="O270" s="98">
        <v>1209145</v>
      </c>
      <c r="P270" s="81"/>
      <c r="Q270" s="98">
        <v>2940260</v>
      </c>
      <c r="R270" s="81"/>
      <c r="S270" s="82"/>
      <c r="T270" s="81"/>
      <c r="U270" s="98">
        <v>367456</v>
      </c>
      <c r="V270" s="81"/>
      <c r="W270" s="81"/>
      <c r="X270" s="98">
        <v>4797280</v>
      </c>
      <c r="Y270" s="81"/>
      <c r="Z270" s="81"/>
      <c r="AA270" s="81">
        <v>10098</v>
      </c>
      <c r="AB270" s="81"/>
      <c r="AC270" s="81"/>
      <c r="AD270" s="98">
        <v>2670993</v>
      </c>
      <c r="AE270" s="81"/>
      <c r="AF270" s="81"/>
      <c r="AG270" s="98">
        <v>7845827</v>
      </c>
      <c r="AH270" s="81"/>
      <c r="AI270" s="81"/>
      <c r="AJ270" s="98">
        <v>-685047</v>
      </c>
      <c r="AK270" s="81"/>
      <c r="AL270" s="81"/>
      <c r="AM270" s="98">
        <v>-751359</v>
      </c>
      <c r="AN270" s="81"/>
      <c r="AO270" s="81"/>
      <c r="AP270" s="98">
        <v>-1436406</v>
      </c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</row>
    <row r="271" spans="1:750" s="23" customFormat="1">
      <c r="A271" s="20">
        <v>38610</v>
      </c>
      <c r="B271" s="20"/>
      <c r="C271" s="75" t="s">
        <v>278</v>
      </c>
      <c r="D271" s="21"/>
      <c r="E271" s="21"/>
      <c r="F271" s="98">
        <v>17517159</v>
      </c>
      <c r="G271" s="81"/>
      <c r="H271" s="81"/>
      <c r="I271" s="98">
        <v>103419</v>
      </c>
      <c r="J271" s="81"/>
      <c r="K271" s="81"/>
      <c r="L271" s="98">
        <v>1432753</v>
      </c>
      <c r="M271" s="81"/>
      <c r="N271" s="81"/>
      <c r="O271" s="98">
        <v>820799</v>
      </c>
      <c r="P271" s="81"/>
      <c r="Q271" s="98">
        <v>2356971</v>
      </c>
      <c r="R271" s="81"/>
      <c r="S271" s="82"/>
      <c r="T271" s="81"/>
      <c r="U271" s="98">
        <v>326076</v>
      </c>
      <c r="V271" s="81"/>
      <c r="W271" s="81"/>
      <c r="X271" s="98">
        <v>4257050</v>
      </c>
      <c r="Y271" s="81"/>
      <c r="Z271" s="81"/>
      <c r="AA271" s="81">
        <v>8961</v>
      </c>
      <c r="AB271" s="81"/>
      <c r="AC271" s="81"/>
      <c r="AD271" s="98">
        <v>413589</v>
      </c>
      <c r="AE271" s="81"/>
      <c r="AF271" s="81"/>
      <c r="AG271" s="98">
        <v>5005676</v>
      </c>
      <c r="AH271" s="81"/>
      <c r="AI271" s="81"/>
      <c r="AJ271" s="98">
        <v>-607904</v>
      </c>
      <c r="AK271" s="81"/>
      <c r="AL271" s="81"/>
      <c r="AM271" s="98">
        <v>94256</v>
      </c>
      <c r="AN271" s="81"/>
      <c r="AO271" s="81"/>
      <c r="AP271" s="98">
        <v>-513648</v>
      </c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</row>
    <row r="272" spans="1:750" s="23" customFormat="1">
      <c r="A272" s="20">
        <v>38620</v>
      </c>
      <c r="B272" s="20"/>
      <c r="C272" s="75" t="s">
        <v>279</v>
      </c>
      <c r="D272" s="21"/>
      <c r="E272" s="21"/>
      <c r="F272" s="98">
        <v>12364138</v>
      </c>
      <c r="G272" s="81"/>
      <c r="H272" s="81"/>
      <c r="I272" s="98">
        <v>72996</v>
      </c>
      <c r="J272" s="81"/>
      <c r="K272" s="81"/>
      <c r="L272" s="98">
        <v>1011280</v>
      </c>
      <c r="M272" s="81"/>
      <c r="N272" s="81"/>
      <c r="O272" s="98">
        <v>181349</v>
      </c>
      <c r="P272" s="81"/>
      <c r="Q272" s="98">
        <v>1265625</v>
      </c>
      <c r="R272" s="81"/>
      <c r="S272" s="82"/>
      <c r="T272" s="81"/>
      <c r="U272" s="98">
        <v>230154</v>
      </c>
      <c r="V272" s="81"/>
      <c r="W272" s="81"/>
      <c r="X272" s="98">
        <v>3004754</v>
      </c>
      <c r="Y272" s="81"/>
      <c r="Z272" s="81"/>
      <c r="AA272" s="81">
        <v>6325</v>
      </c>
      <c r="AB272" s="81"/>
      <c r="AC272" s="81"/>
      <c r="AD272" s="98">
        <v>1046120</v>
      </c>
      <c r="AE272" s="81"/>
      <c r="AF272" s="81"/>
      <c r="AG272" s="98">
        <v>4287353</v>
      </c>
      <c r="AH272" s="81"/>
      <c r="AI272" s="81"/>
      <c r="AJ272" s="98">
        <v>-429076</v>
      </c>
      <c r="AK272" s="81"/>
      <c r="AL272" s="81"/>
      <c r="AM272" s="98">
        <v>-414428</v>
      </c>
      <c r="AN272" s="81"/>
      <c r="AO272" s="81"/>
      <c r="AP272" s="98">
        <v>-843504</v>
      </c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</row>
    <row r="273" spans="1:750">
      <c r="A273" s="100">
        <v>38700</v>
      </c>
      <c r="B273" s="24"/>
      <c r="C273" s="129" t="s">
        <v>280</v>
      </c>
      <c r="D273" s="25"/>
      <c r="E273" s="25"/>
      <c r="F273" s="97">
        <v>22543397</v>
      </c>
      <c r="G273" s="82"/>
      <c r="H273" s="82"/>
      <c r="I273" s="97">
        <v>133093</v>
      </c>
      <c r="J273" s="82"/>
      <c r="K273" s="82"/>
      <c r="L273" s="97">
        <v>1843856</v>
      </c>
      <c r="M273" s="82"/>
      <c r="N273" s="82"/>
      <c r="O273" s="97">
        <v>223364</v>
      </c>
      <c r="P273" s="82"/>
      <c r="Q273" s="97">
        <v>2200313</v>
      </c>
      <c r="R273" s="82"/>
      <c r="S273" s="82"/>
      <c r="T273" s="82"/>
      <c r="U273" s="97">
        <v>419638</v>
      </c>
      <c r="V273" s="82"/>
      <c r="W273" s="82"/>
      <c r="X273" s="97">
        <v>5478535</v>
      </c>
      <c r="Y273" s="82"/>
      <c r="Z273" s="82"/>
      <c r="AA273" s="82">
        <v>11532</v>
      </c>
      <c r="AB273" s="82"/>
      <c r="AC273" s="82"/>
      <c r="AD273" s="97">
        <v>2366998</v>
      </c>
      <c r="AE273" s="82"/>
      <c r="AF273" s="82"/>
      <c r="AG273" s="97">
        <v>8276703</v>
      </c>
      <c r="AH273" s="82"/>
      <c r="AI273" s="82"/>
      <c r="AJ273" s="97">
        <v>-782330</v>
      </c>
      <c r="AK273" s="82"/>
      <c r="AL273" s="82"/>
      <c r="AM273" s="97">
        <v>-461986</v>
      </c>
      <c r="AN273" s="82"/>
      <c r="AO273" s="82"/>
      <c r="AP273" s="97">
        <v>-1244316</v>
      </c>
    </row>
    <row r="274" spans="1:750">
      <c r="A274" s="100">
        <v>38701</v>
      </c>
      <c r="B274" s="24"/>
      <c r="C274" s="129" t="s">
        <v>281</v>
      </c>
      <c r="D274" s="25"/>
      <c r="E274" s="25"/>
      <c r="F274" s="97">
        <v>1707768</v>
      </c>
      <c r="G274" s="82"/>
      <c r="H274" s="82"/>
      <c r="I274" s="97">
        <v>10082</v>
      </c>
      <c r="J274" s="82"/>
      <c r="K274" s="82"/>
      <c r="L274" s="97">
        <v>139681</v>
      </c>
      <c r="M274" s="82"/>
      <c r="N274" s="82"/>
      <c r="O274" s="97">
        <v>233091</v>
      </c>
      <c r="P274" s="82"/>
      <c r="Q274" s="97">
        <v>382854</v>
      </c>
      <c r="R274" s="82"/>
      <c r="S274" s="82"/>
      <c r="T274" s="82"/>
      <c r="U274" s="97">
        <v>31790</v>
      </c>
      <c r="V274" s="82"/>
      <c r="W274" s="82"/>
      <c r="X274" s="97">
        <v>415025</v>
      </c>
      <c r="Y274" s="82"/>
      <c r="Z274" s="82"/>
      <c r="AA274" s="82">
        <v>874</v>
      </c>
      <c r="AB274" s="82"/>
      <c r="AC274" s="82"/>
      <c r="AD274" s="97">
        <v>27532</v>
      </c>
      <c r="AE274" s="82"/>
      <c r="AF274" s="82"/>
      <c r="AG274" s="97">
        <v>475221</v>
      </c>
      <c r="AH274" s="82"/>
      <c r="AI274" s="82"/>
      <c r="AJ274" s="97">
        <v>-59267</v>
      </c>
      <c r="AK274" s="82"/>
      <c r="AL274" s="82"/>
      <c r="AM274" s="97">
        <v>28856</v>
      </c>
      <c r="AN274" s="82"/>
      <c r="AO274" s="82"/>
      <c r="AP274" s="97">
        <v>-30411</v>
      </c>
    </row>
    <row r="275" spans="1:750">
      <c r="A275" s="100">
        <v>38800</v>
      </c>
      <c r="B275" s="24"/>
      <c r="C275" s="129" t="s">
        <v>282</v>
      </c>
      <c r="D275" s="25"/>
      <c r="E275" s="25"/>
      <c r="F275" s="97">
        <v>38997294</v>
      </c>
      <c r="G275" s="82"/>
      <c r="H275" s="82"/>
      <c r="I275" s="97">
        <v>230234</v>
      </c>
      <c r="J275" s="82"/>
      <c r="K275" s="82"/>
      <c r="L275" s="97">
        <v>3189643</v>
      </c>
      <c r="M275" s="82"/>
      <c r="N275" s="82"/>
      <c r="O275" s="97">
        <v>164372</v>
      </c>
      <c r="P275" s="82"/>
      <c r="Q275" s="97">
        <v>3584249</v>
      </c>
      <c r="R275" s="82"/>
      <c r="S275" s="82"/>
      <c r="T275" s="82"/>
      <c r="U275" s="97">
        <v>725921</v>
      </c>
      <c r="V275" s="82"/>
      <c r="W275" s="82"/>
      <c r="X275" s="97">
        <v>9477190</v>
      </c>
      <c r="Y275" s="82"/>
      <c r="Z275" s="82"/>
      <c r="AA275" s="82">
        <v>19949</v>
      </c>
      <c r="AB275" s="82"/>
      <c r="AC275" s="82"/>
      <c r="AD275" s="97">
        <v>3291503</v>
      </c>
      <c r="AE275" s="82"/>
      <c r="AF275" s="82"/>
      <c r="AG275" s="97">
        <v>13514563</v>
      </c>
      <c r="AH275" s="82"/>
      <c r="AI275" s="82"/>
      <c r="AJ275" s="97">
        <v>-1353334</v>
      </c>
      <c r="AK275" s="82"/>
      <c r="AL275" s="82"/>
      <c r="AM275" s="97">
        <v>-822321</v>
      </c>
      <c r="AN275" s="82"/>
      <c r="AO275" s="82"/>
      <c r="AP275" s="97">
        <v>-2175655</v>
      </c>
    </row>
    <row r="276" spans="1:750" s="8" customFormat="1">
      <c r="A276" s="100">
        <v>38801</v>
      </c>
      <c r="B276" s="24"/>
      <c r="C276" s="129" t="s">
        <v>283</v>
      </c>
      <c r="D276" s="25"/>
      <c r="E276" s="25"/>
      <c r="F276" s="96">
        <v>3941120</v>
      </c>
      <c r="G276" s="80"/>
      <c r="H276" s="80"/>
      <c r="I276" s="96">
        <v>23268</v>
      </c>
      <c r="J276" s="80"/>
      <c r="K276" s="80"/>
      <c r="L276" s="96">
        <v>322350</v>
      </c>
      <c r="M276" s="80"/>
      <c r="N276" s="80"/>
      <c r="O276" s="96">
        <v>874869</v>
      </c>
      <c r="P276" s="80"/>
      <c r="Q276" s="96">
        <v>1220487</v>
      </c>
      <c r="R276" s="80"/>
      <c r="S276" s="80"/>
      <c r="T276" s="80"/>
      <c r="U276" s="96">
        <v>73363</v>
      </c>
      <c r="V276" s="80"/>
      <c r="W276" s="80"/>
      <c r="X276" s="96">
        <v>957778</v>
      </c>
      <c r="Y276" s="80"/>
      <c r="Z276" s="80"/>
      <c r="AA276" s="80">
        <v>2016</v>
      </c>
      <c r="AB276" s="80"/>
      <c r="AC276" s="80"/>
      <c r="AD276" s="96">
        <v>443569</v>
      </c>
      <c r="AE276" s="80"/>
      <c r="AF276" s="80"/>
      <c r="AG276" s="96">
        <v>1476726</v>
      </c>
      <c r="AH276" s="80"/>
      <c r="AI276" s="80"/>
      <c r="AJ276" s="96">
        <v>-136770</v>
      </c>
      <c r="AK276" s="80"/>
      <c r="AL276" s="80"/>
      <c r="AM276" s="96">
        <v>221775</v>
      </c>
      <c r="AN276" s="80"/>
      <c r="AO276" s="80"/>
      <c r="AP276" s="96">
        <v>85005</v>
      </c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</row>
    <row r="277" spans="1:750">
      <c r="A277" s="100">
        <v>38900</v>
      </c>
      <c r="B277" s="24"/>
      <c r="C277" s="129" t="s">
        <v>284</v>
      </c>
      <c r="D277" s="25"/>
      <c r="E277" s="25"/>
      <c r="F277" s="97">
        <v>8985583</v>
      </c>
      <c r="G277" s="82"/>
      <c r="H277" s="80"/>
      <c r="I277" s="97">
        <v>53050</v>
      </c>
      <c r="J277" s="82"/>
      <c r="K277" s="80"/>
      <c r="L277" s="97">
        <v>734943</v>
      </c>
      <c r="M277" s="82"/>
      <c r="N277" s="80"/>
      <c r="O277" s="97">
        <v>615868</v>
      </c>
      <c r="P277" s="80"/>
      <c r="Q277" s="97">
        <v>1403861</v>
      </c>
      <c r="R277" s="80"/>
      <c r="S277" s="82"/>
      <c r="T277" s="80"/>
      <c r="U277" s="97">
        <v>167264</v>
      </c>
      <c r="V277" s="82"/>
      <c r="W277" s="80"/>
      <c r="X277" s="97">
        <v>2183692</v>
      </c>
      <c r="Y277" s="82"/>
      <c r="Z277" s="80"/>
      <c r="AA277" s="80">
        <v>4596</v>
      </c>
      <c r="AB277" s="80"/>
      <c r="AC277" s="80"/>
      <c r="AD277" s="97">
        <v>747823</v>
      </c>
      <c r="AE277" s="82"/>
      <c r="AF277" s="80"/>
      <c r="AG277" s="97">
        <v>3103375</v>
      </c>
      <c r="AH277" s="82"/>
      <c r="AI277" s="80"/>
      <c r="AJ277" s="97">
        <v>-311829</v>
      </c>
      <c r="AK277" s="82"/>
      <c r="AL277" s="80"/>
      <c r="AM277" s="97">
        <v>-109577</v>
      </c>
      <c r="AN277" s="82"/>
      <c r="AO277" s="80"/>
      <c r="AP277" s="97">
        <v>-421406</v>
      </c>
    </row>
    <row r="278" spans="1:750">
      <c r="A278" s="100">
        <v>39000</v>
      </c>
      <c r="B278" s="24"/>
      <c r="C278" s="129" t="s">
        <v>285</v>
      </c>
      <c r="D278" s="25"/>
      <c r="E278" s="25"/>
      <c r="F278" s="97">
        <v>394572560</v>
      </c>
      <c r="G278" s="82"/>
      <c r="H278" s="82"/>
      <c r="I278" s="97">
        <v>2329499</v>
      </c>
      <c r="J278" s="82"/>
      <c r="K278" s="82"/>
      <c r="L278" s="97">
        <v>32272638</v>
      </c>
      <c r="M278" s="82"/>
      <c r="N278" s="82"/>
      <c r="O278" s="97">
        <v>4344078</v>
      </c>
      <c r="P278" s="82"/>
      <c r="Q278" s="97">
        <v>38946215</v>
      </c>
      <c r="R278" s="82"/>
      <c r="S278" s="82"/>
      <c r="T278" s="82"/>
      <c r="U278" s="97">
        <v>7344832</v>
      </c>
      <c r="V278" s="82"/>
      <c r="W278" s="82"/>
      <c r="X278" s="97">
        <v>95889707</v>
      </c>
      <c r="Y278" s="82"/>
      <c r="Z278" s="82"/>
      <c r="AA278" s="82">
        <v>201840</v>
      </c>
      <c r="AB278" s="82"/>
      <c r="AC278" s="82"/>
      <c r="AD278" s="97">
        <v>46172491</v>
      </c>
      <c r="AE278" s="82"/>
      <c r="AF278" s="82"/>
      <c r="AG278" s="97">
        <v>149608870</v>
      </c>
      <c r="AH278" s="82"/>
      <c r="AI278" s="82"/>
      <c r="AJ278" s="97">
        <v>-13692969</v>
      </c>
      <c r="AK278" s="82"/>
      <c r="AL278" s="82"/>
      <c r="AM278" s="97">
        <v>-8516001</v>
      </c>
      <c r="AN278" s="82"/>
      <c r="AO278" s="82"/>
      <c r="AP278" s="97">
        <v>-22208970</v>
      </c>
    </row>
    <row r="279" spans="1:750" s="22" customFormat="1">
      <c r="A279" s="20">
        <v>39100</v>
      </c>
      <c r="B279" s="20"/>
      <c r="C279" s="75" t="s">
        <v>286</v>
      </c>
      <c r="D279" s="21"/>
      <c r="E279" s="21"/>
      <c r="F279" s="99">
        <v>46290110</v>
      </c>
      <c r="G279" s="79"/>
      <c r="H279" s="79"/>
      <c r="I279" s="99">
        <v>273290</v>
      </c>
      <c r="J279" s="79"/>
      <c r="K279" s="79"/>
      <c r="L279" s="99">
        <v>3786132</v>
      </c>
      <c r="M279" s="79"/>
      <c r="N279" s="79"/>
      <c r="O279" s="99">
        <v>0</v>
      </c>
      <c r="P279" s="79"/>
      <c r="Q279" s="99">
        <v>4059422</v>
      </c>
      <c r="R279" s="79"/>
      <c r="S279" s="80"/>
      <c r="T279" s="79"/>
      <c r="U279" s="99">
        <v>861674</v>
      </c>
      <c r="V279" s="79"/>
      <c r="W279" s="79"/>
      <c r="X279" s="99">
        <v>11249503</v>
      </c>
      <c r="Y279" s="79"/>
      <c r="Z279" s="79"/>
      <c r="AA279" s="79">
        <v>23679</v>
      </c>
      <c r="AB279" s="79"/>
      <c r="AC279" s="79"/>
      <c r="AD279" s="99">
        <v>13999133</v>
      </c>
      <c r="AE279" s="79"/>
      <c r="AF279" s="79"/>
      <c r="AG279" s="99">
        <v>26133989</v>
      </c>
      <c r="AH279" s="79"/>
      <c r="AI279" s="79"/>
      <c r="AJ279" s="99">
        <v>-1606421</v>
      </c>
      <c r="AK279" s="79"/>
      <c r="AL279" s="79"/>
      <c r="AM279" s="99">
        <v>-4369776</v>
      </c>
      <c r="AN279" s="79"/>
      <c r="AO279" s="79"/>
      <c r="AP279" s="99">
        <v>-5976197</v>
      </c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</row>
    <row r="280" spans="1:750" s="23" customFormat="1">
      <c r="A280" s="20">
        <v>39101</v>
      </c>
      <c r="B280" s="20"/>
      <c r="C280" s="75" t="s">
        <v>287</v>
      </c>
      <c r="D280" s="21"/>
      <c r="E280" s="21"/>
      <c r="F280" s="98">
        <v>7549551</v>
      </c>
      <c r="G280" s="81"/>
      <c r="H280" s="81"/>
      <c r="I280" s="98">
        <v>44571</v>
      </c>
      <c r="J280" s="81"/>
      <c r="K280" s="81"/>
      <c r="L280" s="98">
        <v>617488</v>
      </c>
      <c r="M280" s="81"/>
      <c r="N280" s="81"/>
      <c r="O280" s="98">
        <v>1645030</v>
      </c>
      <c r="P280" s="81"/>
      <c r="Q280" s="98">
        <v>2307089</v>
      </c>
      <c r="R280" s="81"/>
      <c r="S280" s="82"/>
      <c r="T280" s="81"/>
      <c r="U280" s="98">
        <v>140532</v>
      </c>
      <c r="V280" s="81"/>
      <c r="W280" s="81"/>
      <c r="X280" s="98">
        <v>1834705</v>
      </c>
      <c r="Y280" s="81"/>
      <c r="Z280" s="81"/>
      <c r="AA280" s="81">
        <v>3862</v>
      </c>
      <c r="AB280" s="81"/>
      <c r="AC280" s="81"/>
      <c r="AD280" s="98">
        <v>0</v>
      </c>
      <c r="AE280" s="81"/>
      <c r="AF280" s="81"/>
      <c r="AG280" s="98">
        <v>1979099</v>
      </c>
      <c r="AH280" s="81"/>
      <c r="AI280" s="81"/>
      <c r="AJ280" s="98">
        <v>-261995</v>
      </c>
      <c r="AK280" s="81"/>
      <c r="AL280" s="81"/>
      <c r="AM280" s="98">
        <v>651751</v>
      </c>
      <c r="AN280" s="81"/>
      <c r="AO280" s="81"/>
      <c r="AP280" s="98">
        <v>389756</v>
      </c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</row>
    <row r="281" spans="1:750" s="23" customFormat="1">
      <c r="A281" s="20">
        <v>39105</v>
      </c>
      <c r="B281" s="20"/>
      <c r="C281" s="75" t="s">
        <v>288</v>
      </c>
      <c r="D281" s="21"/>
      <c r="E281" s="21"/>
      <c r="F281" s="98">
        <v>19224763</v>
      </c>
      <c r="G281" s="81"/>
      <c r="H281" s="81"/>
      <c r="I281" s="98">
        <v>113500</v>
      </c>
      <c r="J281" s="81"/>
      <c r="K281" s="81"/>
      <c r="L281" s="98">
        <v>1572420</v>
      </c>
      <c r="M281" s="81"/>
      <c r="N281" s="81"/>
      <c r="O281" s="98">
        <v>363365</v>
      </c>
      <c r="P281" s="81"/>
      <c r="Q281" s="98">
        <v>2049285</v>
      </c>
      <c r="R281" s="81"/>
      <c r="S281" s="82"/>
      <c r="T281" s="81"/>
      <c r="U281" s="98">
        <v>357862</v>
      </c>
      <c r="V281" s="81"/>
      <c r="W281" s="81"/>
      <c r="X281" s="98">
        <v>4672035</v>
      </c>
      <c r="Y281" s="81"/>
      <c r="Z281" s="81"/>
      <c r="AA281" s="81">
        <v>9834</v>
      </c>
      <c r="AB281" s="81"/>
      <c r="AC281" s="81"/>
      <c r="AD281" s="98">
        <v>4787923</v>
      </c>
      <c r="AE281" s="81"/>
      <c r="AF281" s="81"/>
      <c r="AG281" s="98">
        <v>9827654</v>
      </c>
      <c r="AH281" s="81"/>
      <c r="AI281" s="81"/>
      <c r="AJ281" s="98">
        <v>-667160</v>
      </c>
      <c r="AK281" s="81"/>
      <c r="AL281" s="81"/>
      <c r="AM281" s="98">
        <v>-1830317</v>
      </c>
      <c r="AN281" s="81"/>
      <c r="AO281" s="81"/>
      <c r="AP281" s="98">
        <v>-2497477</v>
      </c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</row>
    <row r="282" spans="1:750" s="23" customFormat="1">
      <c r="A282" s="20">
        <v>39200</v>
      </c>
      <c r="B282" s="20"/>
      <c r="C282" s="75" t="s">
        <v>289</v>
      </c>
      <c r="D282" s="21"/>
      <c r="E282" s="21"/>
      <c r="F282" s="98">
        <v>1808842284</v>
      </c>
      <c r="G282" s="81"/>
      <c r="H282" s="81"/>
      <c r="I282" s="98">
        <v>10679143</v>
      </c>
      <c r="J282" s="81"/>
      <c r="K282" s="81"/>
      <c r="L282" s="98">
        <v>147947725</v>
      </c>
      <c r="M282" s="81"/>
      <c r="N282" s="81"/>
      <c r="O282" s="98">
        <v>29298615</v>
      </c>
      <c r="P282" s="81"/>
      <c r="Q282" s="98">
        <v>187925483</v>
      </c>
      <c r="R282" s="81"/>
      <c r="S282" s="82"/>
      <c r="T282" s="81"/>
      <c r="U282" s="98">
        <v>33670975</v>
      </c>
      <c r="V282" s="81"/>
      <c r="W282" s="81"/>
      <c r="X282" s="98">
        <v>439587987</v>
      </c>
      <c r="Y282" s="81"/>
      <c r="Z282" s="81"/>
      <c r="AA282" s="81">
        <v>925296</v>
      </c>
      <c r="AB282" s="81"/>
      <c r="AC282" s="81"/>
      <c r="AD282" s="98">
        <v>45121987</v>
      </c>
      <c r="AE282" s="81"/>
      <c r="AF282" s="81"/>
      <c r="AG282" s="98">
        <v>519306245</v>
      </c>
      <c r="AH282" s="81"/>
      <c r="AI282" s="81"/>
      <c r="AJ282" s="98">
        <v>-62772790</v>
      </c>
      <c r="AK282" s="81"/>
      <c r="AL282" s="81"/>
      <c r="AM282" s="98">
        <v>12477079</v>
      </c>
      <c r="AN282" s="81"/>
      <c r="AO282" s="81"/>
      <c r="AP282" s="98">
        <v>-50295711</v>
      </c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</row>
    <row r="283" spans="1:750" s="23" customFormat="1">
      <c r="A283" s="20">
        <v>39201</v>
      </c>
      <c r="B283" s="20"/>
      <c r="C283" s="75" t="s">
        <v>290</v>
      </c>
      <c r="D283" s="21"/>
      <c r="E283" s="21"/>
      <c r="F283" s="98">
        <v>5126272</v>
      </c>
      <c r="G283" s="81"/>
      <c r="H283" s="81"/>
      <c r="I283" s="98">
        <v>30265</v>
      </c>
      <c r="J283" s="81"/>
      <c r="K283" s="81"/>
      <c r="L283" s="98">
        <v>419285</v>
      </c>
      <c r="M283" s="81"/>
      <c r="N283" s="81"/>
      <c r="O283" s="98">
        <v>118652</v>
      </c>
      <c r="P283" s="81"/>
      <c r="Q283" s="98">
        <v>568202</v>
      </c>
      <c r="R283" s="81"/>
      <c r="S283" s="82"/>
      <c r="T283" s="81"/>
      <c r="U283" s="98">
        <v>95424</v>
      </c>
      <c r="V283" s="81"/>
      <c r="W283" s="81"/>
      <c r="X283" s="98">
        <v>1245796</v>
      </c>
      <c r="Y283" s="81"/>
      <c r="Z283" s="81"/>
      <c r="AA283" s="81">
        <v>2622</v>
      </c>
      <c r="AB283" s="81"/>
      <c r="AC283" s="81"/>
      <c r="AD283" s="98">
        <v>558287</v>
      </c>
      <c r="AE283" s="81"/>
      <c r="AF283" s="81"/>
      <c r="AG283" s="98">
        <v>1902129</v>
      </c>
      <c r="AH283" s="81"/>
      <c r="AI283" s="81"/>
      <c r="AJ283" s="98">
        <v>-177899</v>
      </c>
      <c r="AK283" s="81"/>
      <c r="AL283" s="81"/>
      <c r="AM283" s="98">
        <v>-133958</v>
      </c>
      <c r="AN283" s="81"/>
      <c r="AO283" s="81"/>
      <c r="AP283" s="98">
        <v>-311857</v>
      </c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</row>
    <row r="284" spans="1:750" s="23" customFormat="1">
      <c r="A284" s="20">
        <v>39204</v>
      </c>
      <c r="B284" s="20"/>
      <c r="C284" s="75" t="s">
        <v>291</v>
      </c>
      <c r="D284" s="21"/>
      <c r="E284" s="21"/>
      <c r="F284" s="98">
        <v>7044566</v>
      </c>
      <c r="G284" s="81"/>
      <c r="H284" s="81"/>
      <c r="I284" s="98">
        <v>41590</v>
      </c>
      <c r="J284" s="81"/>
      <c r="K284" s="81"/>
      <c r="L284" s="98">
        <v>576185</v>
      </c>
      <c r="M284" s="81"/>
      <c r="N284" s="81"/>
      <c r="O284" s="98">
        <v>3163277</v>
      </c>
      <c r="P284" s="81"/>
      <c r="Q284" s="98">
        <v>3781052</v>
      </c>
      <c r="R284" s="81"/>
      <c r="S284" s="82"/>
      <c r="T284" s="81"/>
      <c r="U284" s="98">
        <v>131132</v>
      </c>
      <c r="V284" s="81"/>
      <c r="W284" s="81"/>
      <c r="X284" s="98">
        <v>1711983</v>
      </c>
      <c r="Y284" s="81"/>
      <c r="Z284" s="81"/>
      <c r="AA284" s="81">
        <v>3604</v>
      </c>
      <c r="AB284" s="81"/>
      <c r="AC284" s="81"/>
      <c r="AD284" s="98">
        <v>2178355</v>
      </c>
      <c r="AE284" s="81"/>
      <c r="AF284" s="81"/>
      <c r="AG284" s="98">
        <v>4025074</v>
      </c>
      <c r="AH284" s="81"/>
      <c r="AI284" s="81"/>
      <c r="AJ284" s="98">
        <v>-244470</v>
      </c>
      <c r="AK284" s="81"/>
      <c r="AL284" s="81"/>
      <c r="AM284" s="98">
        <v>804401</v>
      </c>
      <c r="AN284" s="81"/>
      <c r="AO284" s="81"/>
      <c r="AP284" s="98">
        <v>559931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</row>
    <row r="285" spans="1:750">
      <c r="A285" s="100">
        <v>39205</v>
      </c>
      <c r="B285" s="24"/>
      <c r="C285" s="129" t="s">
        <v>292</v>
      </c>
      <c r="D285" s="25"/>
      <c r="E285" s="25"/>
      <c r="F285" s="97">
        <v>151182084</v>
      </c>
      <c r="G285" s="82"/>
      <c r="H285" s="82"/>
      <c r="I285" s="97">
        <v>892557</v>
      </c>
      <c r="J285" s="82"/>
      <c r="K285" s="82"/>
      <c r="L285" s="97">
        <v>12365393</v>
      </c>
      <c r="M285" s="82"/>
      <c r="N285" s="82"/>
      <c r="O285" s="97">
        <v>13711714</v>
      </c>
      <c r="P285" s="82"/>
      <c r="Q285" s="97">
        <v>26969664</v>
      </c>
      <c r="R285" s="82"/>
      <c r="S285" s="82"/>
      <c r="T285" s="82"/>
      <c r="U285" s="97">
        <v>2814202</v>
      </c>
      <c r="V285" s="82"/>
      <c r="W285" s="82"/>
      <c r="X285" s="97">
        <v>36740532</v>
      </c>
      <c r="Y285" s="82"/>
      <c r="Z285" s="82"/>
      <c r="AA285" s="82">
        <v>77336</v>
      </c>
      <c r="AB285" s="82"/>
      <c r="AC285" s="82"/>
      <c r="AD285" s="97">
        <v>3031784</v>
      </c>
      <c r="AE285" s="82"/>
      <c r="AF285" s="82"/>
      <c r="AG285" s="97">
        <v>42663854</v>
      </c>
      <c r="AH285" s="82"/>
      <c r="AI285" s="82"/>
      <c r="AJ285" s="97">
        <v>-5246517</v>
      </c>
      <c r="AK285" s="82"/>
      <c r="AL285" s="82"/>
      <c r="AM285" s="97">
        <v>3661406</v>
      </c>
      <c r="AN285" s="82"/>
      <c r="AO285" s="82"/>
      <c r="AP285" s="97">
        <v>-1585111</v>
      </c>
    </row>
    <row r="286" spans="1:750">
      <c r="A286" s="100">
        <v>39208</v>
      </c>
      <c r="B286" s="24"/>
      <c r="C286" s="129" t="s">
        <v>293</v>
      </c>
      <c r="D286" s="25"/>
      <c r="E286" s="25"/>
      <c r="F286" s="97">
        <v>11071835</v>
      </c>
      <c r="G286" s="82"/>
      <c r="H286" s="82"/>
      <c r="I286" s="97">
        <v>65367</v>
      </c>
      <c r="J286" s="82"/>
      <c r="K286" s="82"/>
      <c r="L286" s="97">
        <v>905581</v>
      </c>
      <c r="M286" s="82"/>
      <c r="N286" s="82"/>
      <c r="O286" s="97">
        <v>728896</v>
      </c>
      <c r="P286" s="82"/>
      <c r="Q286" s="97">
        <v>1699844</v>
      </c>
      <c r="R286" s="82"/>
      <c r="S286" s="82"/>
      <c r="T286" s="82"/>
      <c r="U286" s="97">
        <v>206098</v>
      </c>
      <c r="V286" s="82"/>
      <c r="W286" s="82"/>
      <c r="X286" s="97">
        <v>2690697</v>
      </c>
      <c r="Y286" s="82"/>
      <c r="Z286" s="82"/>
      <c r="AA286" s="82">
        <v>5664</v>
      </c>
      <c r="AB286" s="82"/>
      <c r="AC286" s="82"/>
      <c r="AD286" s="97">
        <v>999475</v>
      </c>
      <c r="AE286" s="82"/>
      <c r="AF286" s="82"/>
      <c r="AG286" s="97">
        <v>3901934</v>
      </c>
      <c r="AH286" s="82"/>
      <c r="AI286" s="82"/>
      <c r="AJ286" s="97">
        <v>-384229</v>
      </c>
      <c r="AK286" s="82"/>
      <c r="AL286" s="82"/>
      <c r="AM286" s="97">
        <v>-73112</v>
      </c>
      <c r="AN286" s="82"/>
      <c r="AO286" s="82"/>
      <c r="AP286" s="97">
        <v>-457341</v>
      </c>
    </row>
    <row r="287" spans="1:750" s="28" customFormat="1">
      <c r="A287" s="100">
        <v>39209</v>
      </c>
      <c r="B287" s="100"/>
      <c r="C287" s="129" t="s">
        <v>294</v>
      </c>
      <c r="D287" s="76"/>
      <c r="E287" s="76"/>
      <c r="F287" s="97">
        <v>5115381</v>
      </c>
      <c r="G287" s="82"/>
      <c r="H287" s="82"/>
      <c r="I287" s="97">
        <v>30200</v>
      </c>
      <c r="J287" s="82"/>
      <c r="K287" s="82"/>
      <c r="L287" s="97">
        <v>418394</v>
      </c>
      <c r="M287" s="82"/>
      <c r="N287" s="82"/>
      <c r="O287" s="97">
        <v>105078</v>
      </c>
      <c r="P287" s="82"/>
      <c r="Q287" s="97">
        <v>553672</v>
      </c>
      <c r="R287" s="82"/>
      <c r="S287" s="82"/>
      <c r="T287" s="82"/>
      <c r="U287" s="97">
        <v>95221</v>
      </c>
      <c r="V287" s="82"/>
      <c r="W287" s="82"/>
      <c r="X287" s="97">
        <v>1243149</v>
      </c>
      <c r="Y287" s="82"/>
      <c r="Z287" s="82"/>
      <c r="AA287" s="82">
        <v>2617</v>
      </c>
      <c r="AB287" s="82"/>
      <c r="AC287" s="82"/>
      <c r="AD287" s="97">
        <v>612481</v>
      </c>
      <c r="AE287" s="82"/>
      <c r="AF287" s="82"/>
      <c r="AG287" s="97">
        <v>1953468</v>
      </c>
      <c r="AH287" s="82"/>
      <c r="AI287" s="82"/>
      <c r="AJ287" s="97">
        <v>-177520</v>
      </c>
      <c r="AK287" s="82"/>
      <c r="AL287" s="82"/>
      <c r="AM287" s="97">
        <v>-122173</v>
      </c>
      <c r="AN287" s="82"/>
      <c r="AO287" s="82"/>
      <c r="AP287" s="97">
        <v>-299693</v>
      </c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</row>
    <row r="288" spans="1:750" s="28" customFormat="1">
      <c r="A288" s="100">
        <v>39220</v>
      </c>
      <c r="B288" s="100"/>
      <c r="C288" s="129" t="s">
        <v>295</v>
      </c>
      <c r="D288" s="76"/>
      <c r="E288" s="76"/>
      <c r="F288" s="97">
        <v>1613531</v>
      </c>
      <c r="G288" s="82"/>
      <c r="H288" s="82"/>
      <c r="I288" s="97">
        <v>9526</v>
      </c>
      <c r="J288" s="82"/>
      <c r="K288" s="82"/>
      <c r="L288" s="97">
        <v>131973</v>
      </c>
      <c r="M288" s="82"/>
      <c r="N288" s="82"/>
      <c r="O288" s="97">
        <v>1521218</v>
      </c>
      <c r="P288" s="82"/>
      <c r="Q288" s="97">
        <v>1662717</v>
      </c>
      <c r="R288" s="82"/>
      <c r="S288" s="82"/>
      <c r="T288" s="82"/>
      <c r="U288" s="97">
        <v>30035</v>
      </c>
      <c r="V288" s="82"/>
      <c r="W288" s="82"/>
      <c r="X288" s="97">
        <v>392123</v>
      </c>
      <c r="Y288" s="82"/>
      <c r="Z288" s="82"/>
      <c r="AA288" s="82">
        <v>825</v>
      </c>
      <c r="AB288" s="82"/>
      <c r="AC288" s="82"/>
      <c r="AD288" s="97">
        <v>356075</v>
      </c>
      <c r="AE288" s="82"/>
      <c r="AF288" s="82"/>
      <c r="AG288" s="97">
        <v>779058</v>
      </c>
      <c r="AH288" s="82"/>
      <c r="AI288" s="82"/>
      <c r="AJ288" s="97">
        <v>-55995</v>
      </c>
      <c r="AK288" s="82"/>
      <c r="AL288" s="82"/>
      <c r="AM288" s="97">
        <v>373111</v>
      </c>
      <c r="AN288" s="82"/>
      <c r="AO288" s="82"/>
      <c r="AP288" s="97">
        <v>317116</v>
      </c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</row>
    <row r="289" spans="1:750" s="28" customFormat="1">
      <c r="A289" s="100">
        <v>39300</v>
      </c>
      <c r="B289" s="100"/>
      <c r="C289" s="129" t="s">
        <v>296</v>
      </c>
      <c r="D289" s="76"/>
      <c r="E289" s="76"/>
      <c r="F289" s="97">
        <v>17172320</v>
      </c>
      <c r="G289" s="82"/>
      <c r="H289" s="82"/>
      <c r="I289" s="97">
        <v>101383</v>
      </c>
      <c r="J289" s="82"/>
      <c r="K289" s="82"/>
      <c r="L289" s="97">
        <v>1404548</v>
      </c>
      <c r="M289" s="82"/>
      <c r="N289" s="82"/>
      <c r="O289" s="97">
        <v>0</v>
      </c>
      <c r="P289" s="82"/>
      <c r="Q289" s="97">
        <v>1505931</v>
      </c>
      <c r="R289" s="82"/>
      <c r="S289" s="82"/>
      <c r="T289" s="82"/>
      <c r="U289" s="97">
        <v>319657</v>
      </c>
      <c r="V289" s="82"/>
      <c r="W289" s="82"/>
      <c r="X289" s="97">
        <v>4173247</v>
      </c>
      <c r="Y289" s="82"/>
      <c r="Z289" s="82"/>
      <c r="AA289" s="82">
        <v>8784</v>
      </c>
      <c r="AB289" s="82"/>
      <c r="AC289" s="82"/>
      <c r="AD289" s="97">
        <v>6010450</v>
      </c>
      <c r="AE289" s="82"/>
      <c r="AF289" s="82"/>
      <c r="AG289" s="97">
        <v>10512138</v>
      </c>
      <c r="AH289" s="82"/>
      <c r="AI289" s="82"/>
      <c r="AJ289" s="97">
        <v>-595938</v>
      </c>
      <c r="AK289" s="82"/>
      <c r="AL289" s="82"/>
      <c r="AM289" s="97">
        <v>-1992827</v>
      </c>
      <c r="AN289" s="82"/>
      <c r="AO289" s="82"/>
      <c r="AP289" s="97">
        <v>-2588765</v>
      </c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</row>
    <row r="290" spans="1:750" s="28" customFormat="1">
      <c r="A290" s="100">
        <v>39301</v>
      </c>
      <c r="B290" s="100"/>
      <c r="C290" s="129" t="s">
        <v>297</v>
      </c>
      <c r="D290" s="76"/>
      <c r="E290" s="76"/>
      <c r="F290" s="97">
        <v>986427</v>
      </c>
      <c r="G290" s="82"/>
      <c r="H290" s="82"/>
      <c r="I290" s="97">
        <v>5824</v>
      </c>
      <c r="J290" s="82"/>
      <c r="K290" s="82"/>
      <c r="L290" s="97">
        <v>80681</v>
      </c>
      <c r="M290" s="82"/>
      <c r="N290" s="82"/>
      <c r="O290" s="97">
        <v>189328</v>
      </c>
      <c r="P290" s="82"/>
      <c r="Q290" s="97">
        <v>275833</v>
      </c>
      <c r="R290" s="82"/>
      <c r="S290" s="82"/>
      <c r="T290" s="82"/>
      <c r="U290" s="97">
        <v>18362</v>
      </c>
      <c r="V290" s="82"/>
      <c r="W290" s="82"/>
      <c r="X290" s="97">
        <v>239723</v>
      </c>
      <c r="Y290" s="82"/>
      <c r="Z290" s="82"/>
      <c r="AA290" s="82">
        <v>505</v>
      </c>
      <c r="AB290" s="82"/>
      <c r="AC290" s="82"/>
      <c r="AD290" s="97">
        <v>526512</v>
      </c>
      <c r="AE290" s="82"/>
      <c r="AF290" s="82"/>
      <c r="AG290" s="97">
        <v>785102</v>
      </c>
      <c r="AH290" s="82"/>
      <c r="AI290" s="82"/>
      <c r="AJ290" s="97">
        <v>-34232</v>
      </c>
      <c r="AK290" s="82"/>
      <c r="AL290" s="82"/>
      <c r="AM290" s="97">
        <v>-123998</v>
      </c>
      <c r="AN290" s="82"/>
      <c r="AO290" s="82"/>
      <c r="AP290" s="97">
        <v>-158230</v>
      </c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</row>
    <row r="291" spans="1:750" s="28" customFormat="1">
      <c r="A291" s="20">
        <v>39400</v>
      </c>
      <c r="B291" s="20"/>
      <c r="C291" s="75" t="s">
        <v>298</v>
      </c>
      <c r="D291" s="75"/>
      <c r="E291" s="75"/>
      <c r="F291" s="98">
        <v>11889247</v>
      </c>
      <c r="G291" s="81"/>
      <c r="H291" s="81"/>
      <c r="I291" s="98">
        <v>70192</v>
      </c>
      <c r="J291" s="81"/>
      <c r="K291" s="81"/>
      <c r="L291" s="98">
        <v>972438</v>
      </c>
      <c r="M291" s="81"/>
      <c r="N291" s="81"/>
      <c r="O291" s="98">
        <v>0</v>
      </c>
      <c r="P291" s="81"/>
      <c r="Q291" s="98">
        <v>1042630</v>
      </c>
      <c r="R291" s="82"/>
      <c r="S291" s="82"/>
      <c r="T291" s="81"/>
      <c r="U291" s="98">
        <v>221314</v>
      </c>
      <c r="V291" s="81"/>
      <c r="W291" s="81"/>
      <c r="X291" s="98">
        <v>2889345</v>
      </c>
      <c r="Y291" s="81"/>
      <c r="Z291" s="81"/>
      <c r="AA291" s="81">
        <v>6082</v>
      </c>
      <c r="AB291" s="81"/>
      <c r="AC291" s="81"/>
      <c r="AD291" s="98">
        <v>4131554</v>
      </c>
      <c r="AE291" s="81"/>
      <c r="AF291" s="81"/>
      <c r="AG291" s="98">
        <v>7248295</v>
      </c>
      <c r="AH291" s="81"/>
      <c r="AI291" s="81"/>
      <c r="AJ291" s="98">
        <v>-412595</v>
      </c>
      <c r="AK291" s="81"/>
      <c r="AL291" s="81"/>
      <c r="AM291" s="98">
        <v>-1227828</v>
      </c>
      <c r="AN291" s="81"/>
      <c r="AO291" s="81"/>
      <c r="AP291" s="98">
        <v>-1640423</v>
      </c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</row>
    <row r="292" spans="1:750" s="28" customFormat="1">
      <c r="A292" s="20">
        <v>39401</v>
      </c>
      <c r="B292" s="20"/>
      <c r="C292" s="75" t="s">
        <v>299</v>
      </c>
      <c r="D292" s="75"/>
      <c r="E292" s="75"/>
      <c r="F292" s="98">
        <v>14494189</v>
      </c>
      <c r="G292" s="81"/>
      <c r="H292" s="81"/>
      <c r="I292" s="98">
        <v>85572</v>
      </c>
      <c r="J292" s="81"/>
      <c r="K292" s="81"/>
      <c r="L292" s="98">
        <v>1185500</v>
      </c>
      <c r="M292" s="81"/>
      <c r="N292" s="81"/>
      <c r="O292" s="98">
        <v>4536223</v>
      </c>
      <c r="P292" s="81"/>
      <c r="Q292" s="98">
        <v>5807295</v>
      </c>
      <c r="R292" s="82"/>
      <c r="S292" s="82"/>
      <c r="T292" s="81"/>
      <c r="U292" s="98">
        <v>269804</v>
      </c>
      <c r="V292" s="81"/>
      <c r="W292" s="81"/>
      <c r="X292" s="98">
        <v>3522403</v>
      </c>
      <c r="Y292" s="81"/>
      <c r="Z292" s="81"/>
      <c r="AA292" s="81">
        <v>7414</v>
      </c>
      <c r="AB292" s="81"/>
      <c r="AC292" s="81"/>
      <c r="AD292" s="98">
        <v>0</v>
      </c>
      <c r="AE292" s="81"/>
      <c r="AF292" s="81"/>
      <c r="AG292" s="98">
        <v>3799621</v>
      </c>
      <c r="AH292" s="81"/>
      <c r="AI292" s="81"/>
      <c r="AJ292" s="98">
        <v>-502997</v>
      </c>
      <c r="AK292" s="81"/>
      <c r="AL292" s="81"/>
      <c r="AM292" s="98">
        <v>1840890</v>
      </c>
      <c r="AN292" s="81"/>
      <c r="AO292" s="81"/>
      <c r="AP292" s="98">
        <v>1337893</v>
      </c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</row>
    <row r="293" spans="1:750" s="28" customFormat="1">
      <c r="A293" s="20">
        <v>39500</v>
      </c>
      <c r="B293" s="20"/>
      <c r="C293" s="75" t="s">
        <v>300</v>
      </c>
      <c r="D293" s="75"/>
      <c r="E293" s="75"/>
      <c r="F293" s="98">
        <v>54259244</v>
      </c>
      <c r="G293" s="81"/>
      <c r="H293" s="81"/>
      <c r="I293" s="98">
        <v>320339</v>
      </c>
      <c r="J293" s="81"/>
      <c r="K293" s="81"/>
      <c r="L293" s="98">
        <v>4437939</v>
      </c>
      <c r="M293" s="81"/>
      <c r="N293" s="81"/>
      <c r="O293" s="98">
        <v>1534608</v>
      </c>
      <c r="P293" s="81"/>
      <c r="Q293" s="98">
        <v>6292886</v>
      </c>
      <c r="R293" s="82"/>
      <c r="S293" s="82"/>
      <c r="T293" s="81"/>
      <c r="U293" s="98">
        <v>1010017</v>
      </c>
      <c r="V293" s="81"/>
      <c r="W293" s="81"/>
      <c r="X293" s="98">
        <v>13186176</v>
      </c>
      <c r="Y293" s="81"/>
      <c r="Z293" s="81"/>
      <c r="AA293" s="81">
        <v>27756</v>
      </c>
      <c r="AB293" s="81"/>
      <c r="AC293" s="81"/>
      <c r="AD293" s="98">
        <v>2677509</v>
      </c>
      <c r="AE293" s="81"/>
      <c r="AF293" s="81"/>
      <c r="AG293" s="98">
        <v>16901458</v>
      </c>
      <c r="AH293" s="81"/>
      <c r="AI293" s="81"/>
      <c r="AJ293" s="98">
        <v>-1882975</v>
      </c>
      <c r="AK293" s="81"/>
      <c r="AL293" s="81"/>
      <c r="AM293" s="98">
        <v>186704</v>
      </c>
      <c r="AN293" s="81"/>
      <c r="AO293" s="81"/>
      <c r="AP293" s="98">
        <v>-1696271</v>
      </c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</row>
    <row r="294" spans="1:750" s="28" customFormat="1">
      <c r="A294" s="20">
        <v>39501</v>
      </c>
      <c r="B294" s="20"/>
      <c r="C294" s="75" t="s">
        <v>301</v>
      </c>
      <c r="D294" s="75"/>
      <c r="E294" s="75"/>
      <c r="F294" s="98">
        <v>1596382</v>
      </c>
      <c r="G294" s="81"/>
      <c r="H294" s="81"/>
      <c r="I294" s="98">
        <v>9425</v>
      </c>
      <c r="J294" s="81"/>
      <c r="K294" s="81"/>
      <c r="L294" s="98">
        <v>130570</v>
      </c>
      <c r="M294" s="81"/>
      <c r="N294" s="81"/>
      <c r="O294" s="98">
        <v>111152</v>
      </c>
      <c r="P294" s="81"/>
      <c r="Q294" s="98">
        <v>251147</v>
      </c>
      <c r="R294" s="82"/>
      <c r="S294" s="82"/>
      <c r="T294" s="81"/>
      <c r="U294" s="98">
        <v>29716</v>
      </c>
      <c r="V294" s="81"/>
      <c r="W294" s="81"/>
      <c r="X294" s="98">
        <v>387956</v>
      </c>
      <c r="Y294" s="81"/>
      <c r="Z294" s="81"/>
      <c r="AA294" s="81">
        <v>817</v>
      </c>
      <c r="AB294" s="81"/>
      <c r="AC294" s="81"/>
      <c r="AD294" s="98">
        <v>191468</v>
      </c>
      <c r="AE294" s="81"/>
      <c r="AF294" s="81"/>
      <c r="AG294" s="98">
        <v>609957</v>
      </c>
      <c r="AH294" s="81"/>
      <c r="AI294" s="81"/>
      <c r="AJ294" s="98">
        <v>-55400</v>
      </c>
      <c r="AK294" s="81"/>
      <c r="AL294" s="81"/>
      <c r="AM294" s="98">
        <v>-44530</v>
      </c>
      <c r="AN294" s="81"/>
      <c r="AO294" s="81"/>
      <c r="AP294" s="98">
        <v>-99930</v>
      </c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</row>
    <row r="295" spans="1:750" s="28" customFormat="1">
      <c r="A295" s="20">
        <v>39600</v>
      </c>
      <c r="B295" s="20"/>
      <c r="C295" s="75" t="s">
        <v>302</v>
      </c>
      <c r="D295" s="75"/>
      <c r="E295" s="75"/>
      <c r="F295" s="98">
        <v>158536898</v>
      </c>
      <c r="G295" s="81"/>
      <c r="H295" s="81"/>
      <c r="I295" s="98">
        <v>935979</v>
      </c>
      <c r="J295" s="81"/>
      <c r="K295" s="81"/>
      <c r="L295" s="98">
        <v>12966953</v>
      </c>
      <c r="M295" s="81"/>
      <c r="N295" s="81"/>
      <c r="O295" s="98">
        <v>2303258</v>
      </c>
      <c r="P295" s="81"/>
      <c r="Q295" s="98">
        <v>16206190</v>
      </c>
      <c r="R295" s="82"/>
      <c r="S295" s="82"/>
      <c r="T295" s="81"/>
      <c r="U295" s="98">
        <v>2951110</v>
      </c>
      <c r="V295" s="81"/>
      <c r="W295" s="81"/>
      <c r="X295" s="98">
        <v>38527912</v>
      </c>
      <c r="Y295" s="81"/>
      <c r="Z295" s="81"/>
      <c r="AA295" s="81">
        <v>81098</v>
      </c>
      <c r="AB295" s="81"/>
      <c r="AC295" s="81"/>
      <c r="AD295" s="98">
        <v>20209660</v>
      </c>
      <c r="AE295" s="81"/>
      <c r="AF295" s="81"/>
      <c r="AG295" s="98">
        <v>61769780</v>
      </c>
      <c r="AH295" s="81"/>
      <c r="AI295" s="81"/>
      <c r="AJ295" s="98">
        <v>-5501752</v>
      </c>
      <c r="AK295" s="81"/>
      <c r="AL295" s="81"/>
      <c r="AM295" s="98">
        <v>-2822894</v>
      </c>
      <c r="AN295" s="81"/>
      <c r="AO295" s="81"/>
      <c r="AP295" s="98">
        <v>-8324646</v>
      </c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</row>
    <row r="296" spans="1:750" s="28" customFormat="1">
      <c r="A296" s="20">
        <v>39605</v>
      </c>
      <c r="B296" s="20"/>
      <c r="C296" s="75" t="s">
        <v>303</v>
      </c>
      <c r="D296" s="75"/>
      <c r="E296" s="75"/>
      <c r="F296" s="98">
        <v>25448910</v>
      </c>
      <c r="G296" s="81"/>
      <c r="H296" s="81"/>
      <c r="I296" s="98">
        <v>150247</v>
      </c>
      <c r="J296" s="81"/>
      <c r="K296" s="81"/>
      <c r="L296" s="98">
        <v>2081502</v>
      </c>
      <c r="M296" s="81"/>
      <c r="N296" s="81"/>
      <c r="O296" s="98">
        <v>1631051</v>
      </c>
      <c r="P296" s="81"/>
      <c r="Q296" s="98">
        <v>3862800</v>
      </c>
      <c r="R296" s="82"/>
      <c r="S296" s="82"/>
      <c r="T296" s="81"/>
      <c r="U296" s="98">
        <v>473723</v>
      </c>
      <c r="V296" s="81"/>
      <c r="W296" s="81"/>
      <c r="X296" s="98">
        <v>6184638</v>
      </c>
      <c r="Y296" s="81"/>
      <c r="Z296" s="81"/>
      <c r="AA296" s="81">
        <v>13018</v>
      </c>
      <c r="AB296" s="81"/>
      <c r="AC296" s="81"/>
      <c r="AD296" s="98">
        <v>1106573</v>
      </c>
      <c r="AE296" s="81"/>
      <c r="AF296" s="81"/>
      <c r="AG296" s="98">
        <v>7777952</v>
      </c>
      <c r="AH296" s="81"/>
      <c r="AI296" s="81"/>
      <c r="AJ296" s="98">
        <v>-883161</v>
      </c>
      <c r="AK296" s="81"/>
      <c r="AL296" s="81"/>
      <c r="AM296" s="98">
        <v>177712</v>
      </c>
      <c r="AN296" s="81"/>
      <c r="AO296" s="81"/>
      <c r="AP296" s="98">
        <v>-705449</v>
      </c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</row>
    <row r="297" spans="1:750" s="28" customFormat="1">
      <c r="A297" s="100">
        <v>39700</v>
      </c>
      <c r="B297" s="100"/>
      <c r="C297" s="129" t="s">
        <v>304</v>
      </c>
      <c r="D297" s="76"/>
      <c r="E297" s="76"/>
      <c r="F297" s="97">
        <v>91664450</v>
      </c>
      <c r="G297" s="82"/>
      <c r="H297" s="82"/>
      <c r="I297" s="97">
        <v>541174</v>
      </c>
      <c r="J297" s="82"/>
      <c r="K297" s="82"/>
      <c r="L297" s="97">
        <v>7497363</v>
      </c>
      <c r="M297" s="82"/>
      <c r="N297" s="82"/>
      <c r="O297" s="97">
        <v>382730</v>
      </c>
      <c r="P297" s="82"/>
      <c r="Q297" s="97">
        <v>8421267</v>
      </c>
      <c r="R297" s="82"/>
      <c r="S297" s="82"/>
      <c r="T297" s="82"/>
      <c r="U297" s="97">
        <v>1706302</v>
      </c>
      <c r="V297" s="82"/>
      <c r="W297" s="82"/>
      <c r="X297" s="97">
        <v>22276454</v>
      </c>
      <c r="Y297" s="82"/>
      <c r="Z297" s="82"/>
      <c r="AA297" s="82">
        <v>46890</v>
      </c>
      <c r="AB297" s="82"/>
      <c r="AC297" s="82"/>
      <c r="AD297" s="97">
        <v>10493391</v>
      </c>
      <c r="AE297" s="82"/>
      <c r="AF297" s="82"/>
      <c r="AG297" s="97">
        <v>34523037</v>
      </c>
      <c r="AH297" s="82"/>
      <c r="AI297" s="82"/>
      <c r="AJ297" s="97">
        <v>-3181057</v>
      </c>
      <c r="AK297" s="82"/>
      <c r="AL297" s="82"/>
      <c r="AM297" s="97">
        <v>-2990281</v>
      </c>
      <c r="AN297" s="82"/>
      <c r="AO297" s="82"/>
      <c r="AP297" s="97">
        <v>-6171338</v>
      </c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</row>
    <row r="298" spans="1:750" s="28" customFormat="1">
      <c r="A298" s="100">
        <v>39703</v>
      </c>
      <c r="B298" s="100"/>
      <c r="C298" s="129" t="s">
        <v>305</v>
      </c>
      <c r="D298" s="76"/>
      <c r="E298" s="76"/>
      <c r="F298" s="97">
        <v>6951999</v>
      </c>
      <c r="G298" s="82"/>
      <c r="H298" s="82"/>
      <c r="I298" s="97">
        <v>41044</v>
      </c>
      <c r="J298" s="82"/>
      <c r="K298" s="82"/>
      <c r="L298" s="97">
        <v>568614</v>
      </c>
      <c r="M298" s="82"/>
      <c r="N298" s="82"/>
      <c r="O298" s="97">
        <v>1760150</v>
      </c>
      <c r="P298" s="82"/>
      <c r="Q298" s="97">
        <v>2369808</v>
      </c>
      <c r="R298" s="82"/>
      <c r="S298" s="82"/>
      <c r="T298" s="82"/>
      <c r="U298" s="97">
        <v>129409</v>
      </c>
      <c r="V298" s="82"/>
      <c r="W298" s="82"/>
      <c r="X298" s="97">
        <v>1689487</v>
      </c>
      <c r="Y298" s="82"/>
      <c r="Z298" s="82"/>
      <c r="AA298" s="82">
        <v>3556</v>
      </c>
      <c r="AB298" s="82"/>
      <c r="AC298" s="82"/>
      <c r="AD298" s="97">
        <v>222978</v>
      </c>
      <c r="AE298" s="82"/>
      <c r="AF298" s="82"/>
      <c r="AG298" s="97">
        <v>2045430</v>
      </c>
      <c r="AH298" s="82"/>
      <c r="AI298" s="82"/>
      <c r="AJ298" s="97">
        <v>-241257</v>
      </c>
      <c r="AK298" s="82"/>
      <c r="AL298" s="82"/>
      <c r="AM298" s="97">
        <v>832057</v>
      </c>
      <c r="AN298" s="82"/>
      <c r="AO298" s="82"/>
      <c r="AP298" s="97">
        <v>590800</v>
      </c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</row>
    <row r="299" spans="1:750" s="28" customFormat="1">
      <c r="A299" s="100">
        <v>39705</v>
      </c>
      <c r="B299" s="100"/>
      <c r="C299" s="129" t="s">
        <v>306</v>
      </c>
      <c r="D299" s="76"/>
      <c r="E299" s="76"/>
      <c r="F299" s="97">
        <v>23221648</v>
      </c>
      <c r="G299" s="82"/>
      <c r="H299" s="82"/>
      <c r="I299" s="97">
        <v>137097</v>
      </c>
      <c r="J299" s="82"/>
      <c r="K299" s="82"/>
      <c r="L299" s="97">
        <v>1899331</v>
      </c>
      <c r="M299" s="82"/>
      <c r="N299" s="82"/>
      <c r="O299" s="97">
        <v>287654</v>
      </c>
      <c r="P299" s="82"/>
      <c r="Q299" s="97">
        <v>2324082</v>
      </c>
      <c r="R299" s="82"/>
      <c r="S299" s="82"/>
      <c r="T299" s="82"/>
      <c r="U299" s="97">
        <v>432263</v>
      </c>
      <c r="V299" s="82"/>
      <c r="W299" s="82"/>
      <c r="X299" s="97">
        <v>5643365</v>
      </c>
      <c r="Y299" s="82"/>
      <c r="Z299" s="82"/>
      <c r="AA299" s="82">
        <v>11879</v>
      </c>
      <c r="AB299" s="82"/>
      <c r="AC299" s="82"/>
      <c r="AD299" s="97">
        <v>606315</v>
      </c>
      <c r="AE299" s="82"/>
      <c r="AF299" s="82"/>
      <c r="AG299" s="97">
        <v>6693822</v>
      </c>
      <c r="AH299" s="82"/>
      <c r="AI299" s="82"/>
      <c r="AJ299" s="97">
        <v>-805868</v>
      </c>
      <c r="AK299" s="82"/>
      <c r="AL299" s="82"/>
      <c r="AM299" s="97">
        <v>-245840</v>
      </c>
      <c r="AN299" s="82"/>
      <c r="AO299" s="82"/>
      <c r="AP299" s="97">
        <v>-1051708</v>
      </c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</row>
    <row r="300" spans="1:750">
      <c r="A300" s="100">
        <v>39800</v>
      </c>
      <c r="B300" s="24"/>
      <c r="C300" s="129" t="s">
        <v>307</v>
      </c>
      <c r="D300" s="25"/>
      <c r="E300" s="25"/>
      <c r="F300" s="97">
        <v>100381769</v>
      </c>
      <c r="G300" s="82"/>
      <c r="H300" s="82"/>
      <c r="I300" s="97">
        <v>592639</v>
      </c>
      <c r="J300" s="82"/>
      <c r="K300" s="82"/>
      <c r="L300" s="97">
        <v>8210364</v>
      </c>
      <c r="M300" s="82"/>
      <c r="N300" s="82"/>
      <c r="O300" s="97">
        <v>436998</v>
      </c>
      <c r="P300" s="82"/>
      <c r="Q300" s="97">
        <v>9240001</v>
      </c>
      <c r="R300" s="82"/>
      <c r="S300" s="82"/>
      <c r="T300" s="82"/>
      <c r="U300" s="97">
        <v>1868572</v>
      </c>
      <c r="V300" s="82"/>
      <c r="W300" s="82"/>
      <c r="X300" s="97">
        <v>24394952</v>
      </c>
      <c r="Y300" s="82"/>
      <c r="Z300" s="82"/>
      <c r="AA300" s="82">
        <v>51349</v>
      </c>
      <c r="AB300" s="82"/>
      <c r="AC300" s="82"/>
      <c r="AD300" s="97">
        <v>13538628</v>
      </c>
      <c r="AE300" s="82"/>
      <c r="AF300" s="82"/>
      <c r="AG300" s="97">
        <v>39853501</v>
      </c>
      <c r="AH300" s="82"/>
      <c r="AI300" s="82"/>
      <c r="AJ300" s="97">
        <v>-3483578</v>
      </c>
      <c r="AK300" s="82"/>
      <c r="AL300" s="82"/>
      <c r="AM300" s="97">
        <v>-3391950</v>
      </c>
      <c r="AN300" s="82"/>
      <c r="AO300" s="82"/>
      <c r="AP300" s="97">
        <v>-6875528</v>
      </c>
    </row>
    <row r="301" spans="1:750" s="8" customFormat="1">
      <c r="A301" s="100">
        <v>39805</v>
      </c>
      <c r="B301" s="24"/>
      <c r="C301" s="129" t="s">
        <v>308</v>
      </c>
      <c r="D301" s="25"/>
      <c r="E301" s="25"/>
      <c r="F301" s="96">
        <v>11699994</v>
      </c>
      <c r="G301" s="80"/>
      <c r="H301" s="80"/>
      <c r="I301" s="96">
        <v>69075</v>
      </c>
      <c r="J301" s="80"/>
      <c r="K301" s="80"/>
      <c r="L301" s="96">
        <v>956959</v>
      </c>
      <c r="M301" s="80"/>
      <c r="N301" s="80"/>
      <c r="O301" s="96">
        <v>324951</v>
      </c>
      <c r="P301" s="80"/>
      <c r="Q301" s="96">
        <v>1350985</v>
      </c>
      <c r="R301" s="80"/>
      <c r="S301" s="80"/>
      <c r="T301" s="80"/>
      <c r="U301" s="96">
        <v>217791</v>
      </c>
      <c r="V301" s="80"/>
      <c r="W301" s="80"/>
      <c r="X301" s="96">
        <v>2843353</v>
      </c>
      <c r="Y301" s="80"/>
      <c r="Z301" s="80"/>
      <c r="AA301" s="80">
        <v>5985</v>
      </c>
      <c r="AB301" s="80"/>
      <c r="AC301" s="80"/>
      <c r="AD301" s="96">
        <v>1291561</v>
      </c>
      <c r="AE301" s="80"/>
      <c r="AF301" s="80"/>
      <c r="AG301" s="96">
        <v>4358690</v>
      </c>
      <c r="AH301" s="80"/>
      <c r="AI301" s="80"/>
      <c r="AJ301" s="96">
        <v>-406027</v>
      </c>
      <c r="AK301" s="80"/>
      <c r="AL301" s="80"/>
      <c r="AM301" s="96">
        <v>-256208</v>
      </c>
      <c r="AN301" s="80"/>
      <c r="AO301" s="80"/>
      <c r="AP301" s="96">
        <v>-662235</v>
      </c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</row>
    <row r="302" spans="1:750">
      <c r="A302" s="100">
        <v>39900</v>
      </c>
      <c r="B302" s="24"/>
      <c r="C302" s="129" t="s">
        <v>309</v>
      </c>
      <c r="D302" s="25"/>
      <c r="E302" s="25"/>
      <c r="F302" s="97">
        <v>50651091</v>
      </c>
      <c r="G302" s="82"/>
      <c r="H302" s="80"/>
      <c r="I302" s="97">
        <v>299037</v>
      </c>
      <c r="J302" s="82"/>
      <c r="K302" s="80"/>
      <c r="L302" s="97">
        <v>4142823</v>
      </c>
      <c r="M302" s="82"/>
      <c r="N302" s="80"/>
      <c r="O302" s="97">
        <v>617796</v>
      </c>
      <c r="P302" s="80"/>
      <c r="Q302" s="97">
        <v>5059656</v>
      </c>
      <c r="R302" s="80"/>
      <c r="S302" s="82"/>
      <c r="T302" s="80"/>
      <c r="U302" s="97">
        <v>942853</v>
      </c>
      <c r="V302" s="82"/>
      <c r="W302" s="80"/>
      <c r="X302" s="97">
        <v>12309316</v>
      </c>
      <c r="Y302" s="82"/>
      <c r="Z302" s="80"/>
      <c r="AA302" s="80">
        <v>25910</v>
      </c>
      <c r="AB302" s="80"/>
      <c r="AC302" s="80"/>
      <c r="AD302" s="97">
        <v>6925042</v>
      </c>
      <c r="AE302" s="82"/>
      <c r="AF302" s="80"/>
      <c r="AG302" s="97">
        <v>20203121</v>
      </c>
      <c r="AH302" s="82"/>
      <c r="AI302" s="80"/>
      <c r="AJ302" s="97">
        <v>-1757760</v>
      </c>
      <c r="AK302" s="82"/>
      <c r="AL302" s="80"/>
      <c r="AM302" s="97">
        <v>-1412536</v>
      </c>
      <c r="AN302" s="82"/>
      <c r="AO302" s="80"/>
      <c r="AP302" s="97">
        <v>-3170296</v>
      </c>
    </row>
    <row r="303" spans="1:750">
      <c r="A303" s="20">
        <v>40000</v>
      </c>
      <c r="B303" s="20"/>
      <c r="C303" s="75" t="s">
        <v>310</v>
      </c>
      <c r="D303" s="75"/>
      <c r="E303" s="75"/>
      <c r="F303" s="98">
        <v>93777451</v>
      </c>
      <c r="G303" s="81"/>
      <c r="H303" s="81"/>
      <c r="I303" s="98">
        <v>553648</v>
      </c>
      <c r="J303" s="81"/>
      <c r="K303" s="81"/>
      <c r="L303" s="98">
        <v>7670188</v>
      </c>
      <c r="M303" s="81"/>
      <c r="N303" s="81"/>
      <c r="O303" s="98">
        <v>21774787</v>
      </c>
      <c r="P303" s="81"/>
      <c r="Q303" s="98">
        <v>29998623</v>
      </c>
      <c r="R303" s="82"/>
      <c r="S303" s="82"/>
      <c r="T303" s="81"/>
      <c r="U303" s="98">
        <v>1745635</v>
      </c>
      <c r="V303" s="81"/>
      <c r="W303" s="81"/>
      <c r="X303" s="98">
        <v>22789959</v>
      </c>
      <c r="Y303" s="81"/>
      <c r="Z303" s="81"/>
      <c r="AA303" s="81">
        <v>47971</v>
      </c>
      <c r="AB303" s="81"/>
      <c r="AC303" s="81"/>
      <c r="AD303" s="98">
        <v>7223147</v>
      </c>
      <c r="AE303" s="81"/>
      <c r="AF303" s="81"/>
      <c r="AG303" s="98">
        <v>31806712</v>
      </c>
      <c r="AH303" s="81"/>
      <c r="AI303" s="81"/>
      <c r="AJ303" s="98">
        <v>-3254386</v>
      </c>
      <c r="AK303" s="81"/>
      <c r="AL303" s="81"/>
      <c r="AM303" s="98">
        <v>1450374</v>
      </c>
      <c r="AN303" s="81"/>
      <c r="AO303" s="81"/>
      <c r="AP303" s="98">
        <v>-1804012</v>
      </c>
    </row>
    <row r="304" spans="1:750" s="22" customFormat="1">
      <c r="A304" s="20">
        <v>51000</v>
      </c>
      <c r="B304" s="20"/>
      <c r="C304" s="75" t="s">
        <v>311</v>
      </c>
      <c r="D304" s="21"/>
      <c r="E304" s="21"/>
      <c r="F304" s="99">
        <v>776589174</v>
      </c>
      <c r="G304" s="79"/>
      <c r="H304" s="79"/>
      <c r="I304" s="99">
        <v>4584870</v>
      </c>
      <c r="J304" s="79"/>
      <c r="K304" s="79"/>
      <c r="L304" s="99">
        <v>63518308</v>
      </c>
      <c r="M304" s="79"/>
      <c r="N304" s="79"/>
      <c r="O304" s="99">
        <v>55796548</v>
      </c>
      <c r="P304" s="79"/>
      <c r="Q304" s="99">
        <v>123899726</v>
      </c>
      <c r="R304" s="79"/>
      <c r="S304" s="80"/>
      <c r="T304" s="79"/>
      <c r="U304" s="99">
        <v>14455940</v>
      </c>
      <c r="V304" s="79"/>
      <c r="W304" s="79"/>
      <c r="X304" s="99">
        <v>188728047</v>
      </c>
      <c r="Y304" s="79"/>
      <c r="Z304" s="79"/>
      <c r="AA304" s="79">
        <v>397257</v>
      </c>
      <c r="AB304" s="79"/>
      <c r="AC304" s="79"/>
      <c r="AD304" s="99">
        <v>82993493</v>
      </c>
      <c r="AE304" s="79"/>
      <c r="AF304" s="79"/>
      <c r="AG304" s="99">
        <v>286574737</v>
      </c>
      <c r="AH304" s="79"/>
      <c r="AI304" s="79"/>
      <c r="AJ304" s="99">
        <v>-26950204</v>
      </c>
      <c r="AK304" s="79"/>
      <c r="AL304" s="79"/>
      <c r="AM304" s="99">
        <v>-17543805</v>
      </c>
      <c r="AN304" s="79"/>
      <c r="AO304" s="79"/>
      <c r="AP304" s="99">
        <v>-44494009</v>
      </c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</row>
    <row r="305" spans="1:750" s="23" customFormat="1">
      <c r="A305" s="20">
        <v>51000.2</v>
      </c>
      <c r="B305" s="20"/>
      <c r="C305" s="75" t="s">
        <v>312</v>
      </c>
      <c r="D305" s="21"/>
      <c r="E305" s="21"/>
      <c r="F305" s="98">
        <v>719134</v>
      </c>
      <c r="G305" s="81"/>
      <c r="H305" s="81"/>
      <c r="I305" s="98">
        <v>4246</v>
      </c>
      <c r="J305" s="81"/>
      <c r="K305" s="81"/>
      <c r="L305" s="98">
        <v>58819</v>
      </c>
      <c r="M305" s="81"/>
      <c r="N305" s="81"/>
      <c r="O305" s="98">
        <v>433288</v>
      </c>
      <c r="P305" s="81"/>
      <c r="Q305" s="98">
        <v>496353</v>
      </c>
      <c r="R305" s="81"/>
      <c r="S305" s="82"/>
      <c r="T305" s="81"/>
      <c r="U305" s="98">
        <v>13386</v>
      </c>
      <c r="V305" s="81"/>
      <c r="W305" s="81"/>
      <c r="X305" s="98">
        <v>174765</v>
      </c>
      <c r="Y305" s="81"/>
      <c r="Z305" s="81"/>
      <c r="AA305" s="81">
        <v>368</v>
      </c>
      <c r="AB305" s="81"/>
      <c r="AC305" s="81"/>
      <c r="AD305" s="98">
        <v>173148</v>
      </c>
      <c r="AE305" s="81"/>
      <c r="AF305" s="81"/>
      <c r="AG305" s="98">
        <v>361667</v>
      </c>
      <c r="AH305" s="81"/>
      <c r="AI305" s="81"/>
      <c r="AJ305" s="98">
        <v>-24956</v>
      </c>
      <c r="AK305" s="81"/>
      <c r="AL305" s="81"/>
      <c r="AM305" s="98">
        <v>99752</v>
      </c>
      <c r="AN305" s="81"/>
      <c r="AO305" s="81"/>
      <c r="AP305" s="98">
        <v>74796</v>
      </c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</row>
    <row r="306" spans="1:750" s="23" customFormat="1">
      <c r="A306" s="20">
        <v>51000.3</v>
      </c>
      <c r="B306" s="20"/>
      <c r="C306" s="75" t="s">
        <v>313</v>
      </c>
      <c r="D306" s="21"/>
      <c r="E306" s="21"/>
      <c r="F306" s="98">
        <v>22409715</v>
      </c>
      <c r="G306" s="81"/>
      <c r="H306" s="81"/>
      <c r="I306" s="98">
        <v>132304</v>
      </c>
      <c r="J306" s="81"/>
      <c r="K306" s="81"/>
      <c r="L306" s="98">
        <v>1832922</v>
      </c>
      <c r="M306" s="81"/>
      <c r="N306" s="81"/>
      <c r="O306" s="98">
        <v>2795294</v>
      </c>
      <c r="P306" s="81"/>
      <c r="Q306" s="98">
        <v>4760520</v>
      </c>
      <c r="R306" s="81"/>
      <c r="S306" s="82"/>
      <c r="T306" s="81"/>
      <c r="U306" s="98">
        <v>417149</v>
      </c>
      <c r="V306" s="81"/>
      <c r="W306" s="81"/>
      <c r="X306" s="98">
        <v>5446048</v>
      </c>
      <c r="Y306" s="81"/>
      <c r="Z306" s="81"/>
      <c r="AA306" s="81">
        <v>11463</v>
      </c>
      <c r="AB306" s="81"/>
      <c r="AC306" s="81"/>
      <c r="AD306" s="98">
        <v>0</v>
      </c>
      <c r="AE306" s="81"/>
      <c r="AF306" s="81"/>
      <c r="AG306" s="98">
        <v>5874660</v>
      </c>
      <c r="AH306" s="81"/>
      <c r="AI306" s="81"/>
      <c r="AJ306" s="98">
        <v>-777690</v>
      </c>
      <c r="AK306" s="81"/>
      <c r="AL306" s="81"/>
      <c r="AM306" s="98">
        <v>926070</v>
      </c>
      <c r="AN306" s="81"/>
      <c r="AO306" s="81"/>
      <c r="AP306" s="98">
        <v>148380</v>
      </c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</row>
    <row r="307" spans="1:750" s="23" customFormat="1">
      <c r="A307" s="20">
        <v>60000</v>
      </c>
      <c r="B307" s="20"/>
      <c r="C307" s="75" t="s">
        <v>314</v>
      </c>
      <c r="D307" s="21"/>
      <c r="E307" s="21"/>
      <c r="F307" s="98">
        <v>4430829</v>
      </c>
      <c r="G307" s="81"/>
      <c r="H307" s="81"/>
      <c r="I307" s="98">
        <v>26159</v>
      </c>
      <c r="J307" s="81"/>
      <c r="K307" s="81"/>
      <c r="L307" s="98">
        <v>362404</v>
      </c>
      <c r="M307" s="81"/>
      <c r="N307" s="81"/>
      <c r="O307" s="98">
        <v>1036228</v>
      </c>
      <c r="P307" s="81"/>
      <c r="Q307" s="98">
        <v>1424791</v>
      </c>
      <c r="R307" s="81"/>
      <c r="S307" s="82"/>
      <c r="T307" s="81"/>
      <c r="U307" s="98">
        <v>82478</v>
      </c>
      <c r="V307" s="81"/>
      <c r="W307" s="81"/>
      <c r="X307" s="98">
        <v>1076788</v>
      </c>
      <c r="Y307" s="81"/>
      <c r="Z307" s="81"/>
      <c r="AA307" s="81">
        <v>2267</v>
      </c>
      <c r="AB307" s="81"/>
      <c r="AC307" s="81"/>
      <c r="AD307" s="98">
        <v>243177</v>
      </c>
      <c r="AE307" s="81"/>
      <c r="AF307" s="81"/>
      <c r="AG307" s="98">
        <v>1404710</v>
      </c>
      <c r="AH307" s="81"/>
      <c r="AI307" s="81"/>
      <c r="AJ307" s="98">
        <v>-153764</v>
      </c>
      <c r="AK307" s="81"/>
      <c r="AL307" s="81"/>
      <c r="AM307" s="98">
        <v>59144</v>
      </c>
      <c r="AN307" s="81"/>
      <c r="AO307" s="81"/>
      <c r="AP307" s="98">
        <v>-94620</v>
      </c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</row>
    <row r="308" spans="1:750" s="23" customFormat="1">
      <c r="A308" s="20">
        <v>90901</v>
      </c>
      <c r="B308" s="20"/>
      <c r="C308" s="75" t="s">
        <v>315</v>
      </c>
      <c r="D308" s="21"/>
      <c r="E308" s="21"/>
      <c r="F308" s="98">
        <v>25554499</v>
      </c>
      <c r="G308" s="81"/>
      <c r="H308" s="81"/>
      <c r="I308" s="98">
        <v>150870</v>
      </c>
      <c r="J308" s="81"/>
      <c r="K308" s="81"/>
      <c r="L308" s="98">
        <v>2090138</v>
      </c>
      <c r="M308" s="81"/>
      <c r="N308" s="81"/>
      <c r="O308" s="98">
        <v>2306377</v>
      </c>
      <c r="P308" s="81"/>
      <c r="Q308" s="98">
        <v>4547385</v>
      </c>
      <c r="R308" s="81"/>
      <c r="S308" s="82"/>
      <c r="T308" s="81"/>
      <c r="U308" s="98">
        <v>475688</v>
      </c>
      <c r="V308" s="81"/>
      <c r="W308" s="81"/>
      <c r="X308" s="98">
        <v>6210299</v>
      </c>
      <c r="Y308" s="81"/>
      <c r="Z308" s="81"/>
      <c r="AA308" s="81">
        <v>13072</v>
      </c>
      <c r="AB308" s="81"/>
      <c r="AC308" s="81"/>
      <c r="AD308" s="98">
        <v>1140470</v>
      </c>
      <c r="AE308" s="81"/>
      <c r="AF308" s="81"/>
      <c r="AG308" s="98">
        <v>7839529</v>
      </c>
      <c r="AH308" s="81"/>
      <c r="AI308" s="81"/>
      <c r="AJ308" s="98">
        <v>-886825</v>
      </c>
      <c r="AK308" s="81"/>
      <c r="AL308" s="81"/>
      <c r="AM308" s="98">
        <v>818542</v>
      </c>
      <c r="AN308" s="81"/>
      <c r="AO308" s="81"/>
      <c r="AP308" s="98">
        <v>-68283</v>
      </c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</row>
    <row r="309" spans="1:750" s="23" customFormat="1">
      <c r="A309" s="100">
        <v>91041</v>
      </c>
      <c r="B309" s="100"/>
      <c r="C309" s="129" t="s">
        <v>316</v>
      </c>
      <c r="D309" s="76"/>
      <c r="E309" s="76"/>
      <c r="F309" s="97">
        <v>5012027</v>
      </c>
      <c r="G309" s="82"/>
      <c r="H309" s="82"/>
      <c r="I309" s="97">
        <v>29590</v>
      </c>
      <c r="J309" s="82"/>
      <c r="K309" s="82"/>
      <c r="L309" s="97">
        <v>409941</v>
      </c>
      <c r="M309" s="82"/>
      <c r="N309" s="82"/>
      <c r="O309" s="97">
        <v>579800</v>
      </c>
      <c r="P309" s="82"/>
      <c r="Q309" s="97">
        <v>1019331</v>
      </c>
      <c r="R309" s="81"/>
      <c r="S309" s="82"/>
      <c r="T309" s="82"/>
      <c r="U309" s="97">
        <v>93297</v>
      </c>
      <c r="V309" s="82"/>
      <c r="W309" s="82"/>
      <c r="X309" s="97">
        <v>1218031</v>
      </c>
      <c r="Y309" s="82"/>
      <c r="Z309" s="82"/>
      <c r="AA309" s="82">
        <v>2564</v>
      </c>
      <c r="AB309" s="82"/>
      <c r="AC309" s="82"/>
      <c r="AD309" s="97">
        <v>287095</v>
      </c>
      <c r="AE309" s="82"/>
      <c r="AF309" s="82"/>
      <c r="AG309" s="97">
        <v>1600987</v>
      </c>
      <c r="AH309" s="82"/>
      <c r="AI309" s="82"/>
      <c r="AJ309" s="97">
        <v>-173935</v>
      </c>
      <c r="AK309" s="82"/>
      <c r="AL309" s="82"/>
      <c r="AM309" s="97">
        <v>224294</v>
      </c>
      <c r="AN309" s="82"/>
      <c r="AO309" s="82"/>
      <c r="AP309" s="97">
        <v>50359</v>
      </c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</row>
    <row r="310" spans="1:750">
      <c r="A310" s="100">
        <v>91111</v>
      </c>
      <c r="B310" s="24"/>
      <c r="C310" s="129" t="s">
        <v>317</v>
      </c>
      <c r="D310" s="25"/>
      <c r="E310" s="25"/>
      <c r="F310" s="97">
        <v>2723636</v>
      </c>
      <c r="G310" s="82"/>
      <c r="H310" s="82"/>
      <c r="I310" s="97">
        <v>16080</v>
      </c>
      <c r="J310" s="82"/>
      <c r="K310" s="82"/>
      <c r="L310" s="97">
        <v>222770</v>
      </c>
      <c r="M310" s="82"/>
      <c r="N310" s="82"/>
      <c r="O310" s="97">
        <v>635666</v>
      </c>
      <c r="P310" s="82"/>
      <c r="Q310" s="97">
        <v>874516</v>
      </c>
      <c r="R310" s="82"/>
      <c r="S310" s="82"/>
      <c r="T310" s="82"/>
      <c r="U310" s="97">
        <v>50700</v>
      </c>
      <c r="V310" s="82"/>
      <c r="W310" s="82"/>
      <c r="X310" s="97">
        <v>661903</v>
      </c>
      <c r="Y310" s="82"/>
      <c r="Z310" s="82"/>
      <c r="AA310" s="82">
        <v>1393</v>
      </c>
      <c r="AB310" s="82"/>
      <c r="AC310" s="82"/>
      <c r="AD310" s="97">
        <v>251393</v>
      </c>
      <c r="AE310" s="82"/>
      <c r="AF310" s="82"/>
      <c r="AG310" s="97">
        <v>965389</v>
      </c>
      <c r="AH310" s="82"/>
      <c r="AI310" s="82"/>
      <c r="AJ310" s="97">
        <v>-94519</v>
      </c>
      <c r="AK310" s="82"/>
      <c r="AL310" s="82"/>
      <c r="AM310" s="97">
        <v>125345</v>
      </c>
      <c r="AN310" s="82"/>
      <c r="AO310" s="82"/>
      <c r="AP310" s="97">
        <v>30826</v>
      </c>
    </row>
    <row r="311" spans="1:750">
      <c r="A311" s="100">
        <v>91151</v>
      </c>
      <c r="B311" s="24"/>
      <c r="C311" s="129" t="s">
        <v>318</v>
      </c>
      <c r="D311" s="25"/>
      <c r="E311" s="25"/>
      <c r="F311" s="97">
        <v>7408270</v>
      </c>
      <c r="G311" s="82"/>
      <c r="H311" s="82"/>
      <c r="I311" s="97">
        <v>43737</v>
      </c>
      <c r="J311" s="82"/>
      <c r="K311" s="82"/>
      <c r="L311" s="97">
        <v>605933</v>
      </c>
      <c r="M311" s="82"/>
      <c r="N311" s="82"/>
      <c r="O311" s="97">
        <v>723080</v>
      </c>
      <c r="P311" s="82"/>
      <c r="Q311" s="97">
        <v>1372750</v>
      </c>
      <c r="R311" s="82"/>
      <c r="S311" s="82"/>
      <c r="T311" s="82"/>
      <c r="U311" s="97">
        <v>137902</v>
      </c>
      <c r="V311" s="82"/>
      <c r="W311" s="82"/>
      <c r="X311" s="97">
        <v>1800371</v>
      </c>
      <c r="Y311" s="82"/>
      <c r="Z311" s="82"/>
      <c r="AA311" s="82">
        <v>3790</v>
      </c>
      <c r="AB311" s="82"/>
      <c r="AC311" s="82"/>
      <c r="AD311" s="97">
        <v>201116</v>
      </c>
      <c r="AE311" s="82"/>
      <c r="AF311" s="82"/>
      <c r="AG311" s="97">
        <v>2143179</v>
      </c>
      <c r="AH311" s="82"/>
      <c r="AI311" s="82"/>
      <c r="AJ311" s="97">
        <v>-257091</v>
      </c>
      <c r="AK311" s="82"/>
      <c r="AL311" s="82"/>
      <c r="AM311" s="97">
        <v>228587</v>
      </c>
      <c r="AN311" s="82"/>
      <c r="AO311" s="82"/>
      <c r="AP311" s="97">
        <v>-28504</v>
      </c>
    </row>
    <row r="312" spans="1:750">
      <c r="A312" s="100">
        <v>98101</v>
      </c>
      <c r="B312" s="24"/>
      <c r="C312" s="129" t="s">
        <v>319</v>
      </c>
      <c r="D312" s="25"/>
      <c r="E312" s="76"/>
      <c r="F312" s="96">
        <v>33632629</v>
      </c>
      <c r="G312" s="80"/>
      <c r="H312" s="80"/>
      <c r="I312" s="96">
        <v>198562</v>
      </c>
      <c r="J312" s="80"/>
      <c r="K312" s="80"/>
      <c r="L312" s="96">
        <v>2750859</v>
      </c>
      <c r="M312" s="80"/>
      <c r="N312" s="80"/>
      <c r="O312" s="96">
        <v>3876271</v>
      </c>
      <c r="P312" s="80"/>
      <c r="Q312" s="96">
        <v>6825692</v>
      </c>
      <c r="R312" s="80"/>
      <c r="S312" s="80"/>
      <c r="T312" s="80"/>
      <c r="U312" s="96">
        <v>626060</v>
      </c>
      <c r="V312" s="80"/>
      <c r="W312" s="80"/>
      <c r="X312" s="96">
        <v>8173460</v>
      </c>
      <c r="Y312" s="80"/>
      <c r="Z312" s="80"/>
      <c r="AA312" s="80">
        <v>17204</v>
      </c>
      <c r="AB312" s="80"/>
      <c r="AC312" s="80"/>
      <c r="AD312" s="96">
        <v>983220</v>
      </c>
      <c r="AE312" s="80"/>
      <c r="AF312" s="80"/>
      <c r="AG312" s="96">
        <v>9799944</v>
      </c>
      <c r="AH312" s="80"/>
      <c r="AI312" s="80"/>
      <c r="AJ312" s="96">
        <v>-1167163</v>
      </c>
      <c r="AK312" s="80"/>
      <c r="AL312" s="80"/>
      <c r="AM312" s="96">
        <v>1115268</v>
      </c>
      <c r="AN312" s="80"/>
      <c r="AO312" s="80"/>
      <c r="AP312" s="96">
        <v>-51895</v>
      </c>
    </row>
    <row r="313" spans="1:750" s="84" customFormat="1">
      <c r="A313" s="106">
        <v>98103</v>
      </c>
      <c r="B313" s="24"/>
      <c r="C313" s="129" t="s">
        <v>320</v>
      </c>
      <c r="D313" s="76"/>
      <c r="E313" s="76"/>
      <c r="F313" s="77">
        <v>6150500</v>
      </c>
      <c r="G313" s="77"/>
      <c r="H313" s="77"/>
      <c r="I313" s="77">
        <v>36312</v>
      </c>
      <c r="J313" s="77"/>
      <c r="K313" s="77"/>
      <c r="L313" s="78">
        <v>503058</v>
      </c>
      <c r="M313" s="77"/>
      <c r="N313" s="77"/>
      <c r="O313" s="77">
        <v>680945</v>
      </c>
      <c r="P313" s="77"/>
      <c r="Q313" s="77">
        <v>1220315</v>
      </c>
      <c r="R313" s="77"/>
      <c r="S313" s="30"/>
      <c r="T313" s="29"/>
      <c r="U313" s="77">
        <v>114489</v>
      </c>
      <c r="V313" s="77"/>
      <c r="W313" s="77"/>
      <c r="X313" s="77">
        <v>1494705</v>
      </c>
      <c r="Y313" s="77"/>
      <c r="Z313" s="77"/>
      <c r="AA313" s="77">
        <v>3146</v>
      </c>
      <c r="AB313" s="77"/>
      <c r="AC313" s="77"/>
      <c r="AD313" s="29">
        <v>297929</v>
      </c>
      <c r="AE313" s="29"/>
      <c r="AF313" s="29"/>
      <c r="AG313" s="29">
        <v>1910269</v>
      </c>
      <c r="AH313" s="29"/>
      <c r="AI313" s="29"/>
      <c r="AJ313" s="77">
        <v>-213443</v>
      </c>
      <c r="AK313" s="77"/>
      <c r="AL313" s="77"/>
      <c r="AM313" s="78">
        <v>95546</v>
      </c>
      <c r="AN313" s="78"/>
      <c r="AO313" s="78"/>
      <c r="AP313" s="78">
        <v>-117897</v>
      </c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  <c r="EN313" s="83"/>
      <c r="EO313" s="83"/>
      <c r="EP313" s="83"/>
      <c r="EQ313" s="83"/>
      <c r="ER313" s="83"/>
      <c r="ES313" s="83"/>
      <c r="ET313" s="83"/>
      <c r="EU313" s="83"/>
      <c r="EV313" s="83"/>
      <c r="EW313" s="83"/>
      <c r="EX313" s="83"/>
      <c r="EY313" s="83"/>
      <c r="EZ313" s="83"/>
      <c r="FA313" s="83"/>
      <c r="FB313" s="83"/>
      <c r="FC313" s="83"/>
      <c r="FD313" s="83"/>
      <c r="FE313" s="83"/>
      <c r="FF313" s="83"/>
      <c r="FG313" s="83"/>
      <c r="FH313" s="83"/>
      <c r="FI313" s="83"/>
      <c r="FJ313" s="83"/>
      <c r="FK313" s="83"/>
      <c r="FL313" s="83"/>
      <c r="FM313" s="83"/>
      <c r="FN313" s="83"/>
      <c r="FO313" s="83"/>
      <c r="FP313" s="83"/>
      <c r="FQ313" s="83"/>
      <c r="FR313" s="83"/>
      <c r="FS313" s="83"/>
      <c r="FT313" s="83"/>
      <c r="FU313" s="83"/>
      <c r="FV313" s="83"/>
      <c r="FW313" s="83"/>
      <c r="FX313" s="83"/>
      <c r="FY313" s="83"/>
      <c r="FZ313" s="83"/>
      <c r="GA313" s="83"/>
      <c r="GB313" s="83"/>
      <c r="GC313" s="83"/>
      <c r="GD313" s="83"/>
      <c r="GE313" s="83"/>
      <c r="GF313" s="83"/>
      <c r="GG313" s="83"/>
      <c r="GH313" s="83"/>
      <c r="GI313" s="83"/>
      <c r="GJ313" s="83"/>
      <c r="GK313" s="83"/>
      <c r="GL313" s="83"/>
      <c r="GM313" s="83"/>
      <c r="GN313" s="83"/>
      <c r="GO313" s="83"/>
      <c r="GP313" s="83"/>
      <c r="GQ313" s="83"/>
      <c r="GR313" s="83"/>
      <c r="GS313" s="83"/>
      <c r="GT313" s="83"/>
      <c r="GU313" s="83"/>
      <c r="GV313" s="83"/>
      <c r="GW313" s="83"/>
      <c r="GX313" s="83"/>
      <c r="GY313" s="83"/>
      <c r="GZ313" s="83"/>
      <c r="HA313" s="83"/>
      <c r="HB313" s="83"/>
      <c r="HC313" s="83"/>
      <c r="HD313" s="83"/>
      <c r="HE313" s="83"/>
      <c r="HF313" s="83"/>
      <c r="HG313" s="83"/>
      <c r="HH313" s="83"/>
      <c r="HI313" s="83"/>
      <c r="HJ313" s="83"/>
      <c r="HK313" s="83"/>
      <c r="HL313" s="83"/>
      <c r="HM313" s="83"/>
      <c r="HN313" s="83"/>
      <c r="HO313" s="83"/>
      <c r="HP313" s="83"/>
      <c r="HQ313" s="83"/>
      <c r="HR313" s="83"/>
      <c r="HS313" s="83"/>
      <c r="HT313" s="83"/>
      <c r="HU313" s="83"/>
      <c r="HV313" s="83"/>
      <c r="HW313" s="83"/>
      <c r="HX313" s="83"/>
      <c r="HY313" s="83"/>
      <c r="HZ313" s="83"/>
      <c r="IA313" s="83"/>
      <c r="IB313" s="83"/>
      <c r="IC313" s="83"/>
      <c r="ID313" s="83"/>
      <c r="IE313" s="83"/>
      <c r="IF313" s="83"/>
      <c r="IG313" s="83"/>
      <c r="IH313" s="83"/>
      <c r="II313" s="83"/>
      <c r="IJ313" s="83"/>
      <c r="IK313" s="83"/>
      <c r="IL313" s="83"/>
      <c r="IM313" s="83"/>
      <c r="IN313" s="83"/>
      <c r="IO313" s="83"/>
      <c r="IP313" s="83"/>
      <c r="IQ313" s="83"/>
      <c r="IR313" s="83"/>
      <c r="IS313" s="83"/>
      <c r="IT313" s="83"/>
      <c r="IU313" s="83"/>
      <c r="IV313" s="83"/>
      <c r="IW313" s="83"/>
      <c r="IX313" s="83"/>
      <c r="IY313" s="83"/>
      <c r="IZ313" s="83"/>
      <c r="JA313" s="83"/>
      <c r="JB313" s="83"/>
      <c r="JC313" s="83"/>
      <c r="JD313" s="83"/>
      <c r="JE313" s="83"/>
      <c r="JF313" s="83"/>
      <c r="JG313" s="83"/>
      <c r="JH313" s="83"/>
      <c r="JI313" s="83"/>
      <c r="JJ313" s="83"/>
      <c r="JK313" s="83"/>
      <c r="JL313" s="83"/>
      <c r="JM313" s="83"/>
      <c r="JN313" s="83"/>
      <c r="JO313" s="83"/>
      <c r="JP313" s="83"/>
      <c r="JQ313" s="83"/>
      <c r="JR313" s="83"/>
      <c r="JS313" s="83"/>
      <c r="JT313" s="83"/>
      <c r="JU313" s="83"/>
      <c r="JV313" s="83"/>
      <c r="JW313" s="83"/>
      <c r="JX313" s="83"/>
      <c r="JY313" s="83"/>
      <c r="JZ313" s="83"/>
      <c r="KA313" s="83"/>
      <c r="KB313" s="83"/>
      <c r="KC313" s="83"/>
      <c r="KD313" s="83"/>
      <c r="KE313" s="83"/>
      <c r="KF313" s="83"/>
      <c r="KG313" s="83"/>
      <c r="KH313" s="83"/>
      <c r="KI313" s="83"/>
      <c r="KJ313" s="83"/>
      <c r="KK313" s="83"/>
      <c r="KL313" s="83"/>
      <c r="KM313" s="83"/>
      <c r="KN313" s="83"/>
      <c r="KO313" s="83"/>
      <c r="KP313" s="83"/>
      <c r="KQ313" s="83"/>
      <c r="KR313" s="83"/>
      <c r="KS313" s="83"/>
      <c r="KT313" s="83"/>
      <c r="KU313" s="83"/>
      <c r="KV313" s="83"/>
      <c r="KW313" s="83"/>
      <c r="KX313" s="83"/>
      <c r="KY313" s="83"/>
      <c r="KZ313" s="83"/>
      <c r="LA313" s="83"/>
      <c r="LB313" s="83"/>
      <c r="LC313" s="83"/>
      <c r="LD313" s="83"/>
      <c r="LE313" s="83"/>
      <c r="LF313" s="83"/>
      <c r="LG313" s="83"/>
      <c r="LH313" s="83"/>
      <c r="LI313" s="83"/>
      <c r="LJ313" s="83"/>
      <c r="LK313" s="83"/>
      <c r="LL313" s="83"/>
      <c r="LM313" s="83"/>
      <c r="LN313" s="83"/>
      <c r="LO313" s="83"/>
      <c r="LP313" s="83"/>
      <c r="LQ313" s="83"/>
      <c r="LR313" s="83"/>
      <c r="LS313" s="83"/>
      <c r="LT313" s="83"/>
      <c r="LU313" s="83"/>
      <c r="LV313" s="83"/>
      <c r="LW313" s="83"/>
      <c r="LX313" s="83"/>
      <c r="LY313" s="83"/>
      <c r="LZ313" s="83"/>
      <c r="MA313" s="83"/>
      <c r="MB313" s="83"/>
      <c r="MC313" s="83"/>
      <c r="MD313" s="83"/>
      <c r="ME313" s="83"/>
      <c r="MF313" s="83"/>
      <c r="MG313" s="83"/>
      <c r="MH313" s="83"/>
      <c r="MI313" s="83"/>
      <c r="MJ313" s="83"/>
      <c r="MK313" s="83"/>
      <c r="ML313" s="83"/>
      <c r="MM313" s="83"/>
      <c r="MN313" s="83"/>
      <c r="MO313" s="83"/>
      <c r="MP313" s="83"/>
      <c r="MQ313" s="83"/>
      <c r="MR313" s="83"/>
      <c r="MS313" s="83"/>
      <c r="MT313" s="83"/>
      <c r="MU313" s="83"/>
      <c r="MV313" s="83"/>
      <c r="MW313" s="83"/>
      <c r="MX313" s="83"/>
      <c r="MY313" s="83"/>
      <c r="MZ313" s="83"/>
      <c r="NA313" s="83"/>
      <c r="NB313" s="83"/>
      <c r="NC313" s="83"/>
      <c r="ND313" s="83"/>
      <c r="NE313" s="83"/>
      <c r="NF313" s="83"/>
      <c r="NG313" s="83"/>
      <c r="NH313" s="83"/>
      <c r="NI313" s="83"/>
      <c r="NJ313" s="83"/>
      <c r="NK313" s="83"/>
      <c r="NL313" s="83"/>
      <c r="NM313" s="83"/>
      <c r="NN313" s="83"/>
      <c r="NO313" s="83"/>
      <c r="NP313" s="83"/>
      <c r="NQ313" s="83"/>
      <c r="NR313" s="83"/>
      <c r="NS313" s="83"/>
      <c r="NT313" s="83"/>
      <c r="NU313" s="83"/>
      <c r="NV313" s="83"/>
      <c r="NW313" s="83"/>
      <c r="NX313" s="83"/>
      <c r="NY313" s="83"/>
      <c r="NZ313" s="83"/>
      <c r="OA313" s="83"/>
      <c r="OB313" s="83"/>
      <c r="OC313" s="83"/>
      <c r="OD313" s="83"/>
      <c r="OE313" s="83"/>
      <c r="OF313" s="83"/>
      <c r="OG313" s="83"/>
      <c r="OH313" s="83"/>
      <c r="OI313" s="83"/>
      <c r="OJ313" s="83"/>
      <c r="OK313" s="83"/>
      <c r="OL313" s="83"/>
      <c r="OM313" s="83"/>
      <c r="ON313" s="83"/>
      <c r="OO313" s="83"/>
      <c r="OP313" s="83"/>
      <c r="OQ313" s="83"/>
      <c r="OR313" s="83"/>
      <c r="OS313" s="83"/>
      <c r="OT313" s="83"/>
      <c r="OU313" s="83"/>
      <c r="OV313" s="83"/>
      <c r="OW313" s="83"/>
      <c r="OX313" s="83"/>
      <c r="OY313" s="83"/>
      <c r="OZ313" s="83"/>
      <c r="PA313" s="83"/>
      <c r="PB313" s="83"/>
      <c r="PC313" s="83"/>
      <c r="PD313" s="83"/>
      <c r="PE313" s="83"/>
      <c r="PF313" s="83"/>
      <c r="PG313" s="83"/>
      <c r="PH313" s="83"/>
      <c r="PI313" s="83"/>
      <c r="PJ313" s="83"/>
      <c r="PK313" s="83"/>
      <c r="PL313" s="83"/>
      <c r="PM313" s="83"/>
      <c r="PN313" s="83"/>
      <c r="PO313" s="83"/>
      <c r="PP313" s="83"/>
      <c r="PQ313" s="83"/>
      <c r="PR313" s="83"/>
      <c r="PS313" s="83"/>
      <c r="PT313" s="83"/>
      <c r="PU313" s="83"/>
      <c r="PV313" s="83"/>
      <c r="PW313" s="83"/>
      <c r="PX313" s="83"/>
      <c r="PY313" s="83"/>
      <c r="PZ313" s="83"/>
      <c r="QA313" s="83"/>
      <c r="QB313" s="83"/>
      <c r="QC313" s="83"/>
      <c r="QD313" s="83"/>
      <c r="QE313" s="83"/>
      <c r="QF313" s="83"/>
      <c r="QG313" s="83"/>
      <c r="QH313" s="83"/>
      <c r="QI313" s="83"/>
      <c r="QJ313" s="83"/>
      <c r="QK313" s="83"/>
      <c r="QL313" s="83"/>
      <c r="QM313" s="83"/>
      <c r="QN313" s="83"/>
      <c r="QO313" s="83"/>
      <c r="QP313" s="83"/>
      <c r="QQ313" s="83"/>
      <c r="QR313" s="83"/>
      <c r="QS313" s="83"/>
      <c r="QT313" s="83"/>
      <c r="QU313" s="83"/>
      <c r="QV313" s="83"/>
      <c r="QW313" s="83"/>
      <c r="QX313" s="83"/>
      <c r="QY313" s="83"/>
      <c r="QZ313" s="83"/>
      <c r="RA313" s="83"/>
      <c r="RB313" s="83"/>
      <c r="RC313" s="83"/>
      <c r="RD313" s="83"/>
      <c r="RE313" s="83"/>
      <c r="RF313" s="83"/>
      <c r="RG313" s="83"/>
      <c r="RH313" s="83"/>
      <c r="RI313" s="83"/>
      <c r="RJ313" s="83"/>
      <c r="RK313" s="83"/>
      <c r="RL313" s="83"/>
      <c r="RM313" s="83"/>
      <c r="RN313" s="83"/>
      <c r="RO313" s="83"/>
      <c r="RP313" s="83"/>
      <c r="RQ313" s="83"/>
      <c r="RR313" s="83"/>
      <c r="RS313" s="83"/>
      <c r="RT313" s="83"/>
      <c r="RU313" s="83"/>
      <c r="RV313" s="83"/>
      <c r="RW313" s="83"/>
      <c r="RX313" s="83"/>
      <c r="RY313" s="83"/>
      <c r="RZ313" s="83"/>
      <c r="SA313" s="83"/>
      <c r="SB313" s="83"/>
      <c r="SC313" s="83"/>
      <c r="SD313" s="83"/>
      <c r="SE313" s="83"/>
      <c r="SF313" s="83"/>
      <c r="SG313" s="83"/>
      <c r="SH313" s="83"/>
      <c r="SI313" s="83"/>
      <c r="SJ313" s="83"/>
      <c r="SK313" s="83"/>
      <c r="SL313" s="83"/>
      <c r="SM313" s="83"/>
      <c r="SN313" s="83"/>
      <c r="SO313" s="83"/>
      <c r="SP313" s="83"/>
      <c r="SQ313" s="83"/>
      <c r="SR313" s="83"/>
      <c r="SS313" s="83"/>
      <c r="ST313" s="83"/>
      <c r="SU313" s="83"/>
      <c r="SV313" s="83"/>
      <c r="SW313" s="83"/>
      <c r="SX313" s="83"/>
      <c r="SY313" s="83"/>
      <c r="SZ313" s="83"/>
      <c r="TA313" s="83"/>
      <c r="TB313" s="83"/>
      <c r="TC313" s="83"/>
      <c r="TD313" s="83"/>
      <c r="TE313" s="83"/>
      <c r="TF313" s="83"/>
      <c r="TG313" s="83"/>
      <c r="TH313" s="83"/>
      <c r="TI313" s="83"/>
      <c r="TJ313" s="83"/>
      <c r="TK313" s="83"/>
      <c r="TL313" s="83"/>
      <c r="TM313" s="83"/>
      <c r="TN313" s="83"/>
      <c r="TO313" s="83"/>
      <c r="TP313" s="83"/>
      <c r="TQ313" s="83"/>
      <c r="TR313" s="83"/>
      <c r="TS313" s="83"/>
      <c r="TT313" s="83"/>
      <c r="TU313" s="83"/>
      <c r="TV313" s="83"/>
      <c r="TW313" s="83"/>
      <c r="TX313" s="83"/>
      <c r="TY313" s="83"/>
      <c r="TZ313" s="83"/>
      <c r="UA313" s="83"/>
      <c r="UB313" s="83"/>
      <c r="UC313" s="83"/>
      <c r="UD313" s="83"/>
      <c r="UE313" s="83"/>
      <c r="UF313" s="83"/>
      <c r="UG313" s="83"/>
      <c r="UH313" s="83"/>
      <c r="UI313" s="83"/>
      <c r="UJ313" s="83"/>
      <c r="UK313" s="83"/>
      <c r="UL313" s="83"/>
      <c r="UM313" s="83"/>
      <c r="UN313" s="83"/>
      <c r="UO313" s="83"/>
      <c r="UP313" s="83"/>
      <c r="UQ313" s="83"/>
      <c r="UR313" s="83"/>
      <c r="US313" s="83"/>
      <c r="UT313" s="83"/>
      <c r="UU313" s="83"/>
      <c r="UV313" s="83"/>
      <c r="UW313" s="83"/>
      <c r="UX313" s="83"/>
      <c r="UY313" s="83"/>
      <c r="UZ313" s="83"/>
      <c r="VA313" s="83"/>
      <c r="VB313" s="83"/>
      <c r="VC313" s="83"/>
      <c r="VD313" s="83"/>
      <c r="VE313" s="83"/>
      <c r="VF313" s="83"/>
      <c r="VG313" s="83"/>
      <c r="VH313" s="83"/>
      <c r="VI313" s="83"/>
      <c r="VJ313" s="83"/>
      <c r="VK313" s="83"/>
      <c r="VL313" s="83"/>
      <c r="VM313" s="83"/>
      <c r="VN313" s="83"/>
      <c r="VO313" s="83"/>
      <c r="VP313" s="83"/>
      <c r="VQ313" s="83"/>
      <c r="VR313" s="83"/>
      <c r="VS313" s="83"/>
      <c r="VT313" s="83"/>
      <c r="VU313" s="83"/>
      <c r="VV313" s="83"/>
      <c r="VW313" s="83"/>
      <c r="VX313" s="83"/>
      <c r="VY313" s="83"/>
      <c r="VZ313" s="83"/>
      <c r="WA313" s="83"/>
      <c r="WB313" s="83"/>
      <c r="WC313" s="83"/>
      <c r="WD313" s="83"/>
      <c r="WE313" s="83"/>
      <c r="WF313" s="83"/>
      <c r="WG313" s="83"/>
      <c r="WH313" s="83"/>
      <c r="WI313" s="83"/>
      <c r="WJ313" s="83"/>
      <c r="WK313" s="83"/>
      <c r="WL313" s="83"/>
      <c r="WM313" s="83"/>
      <c r="WN313" s="83"/>
      <c r="WO313" s="83"/>
      <c r="WP313" s="83"/>
      <c r="WQ313" s="83"/>
      <c r="WR313" s="83"/>
      <c r="WS313" s="83"/>
      <c r="WT313" s="83"/>
      <c r="WU313" s="83"/>
      <c r="WV313" s="83"/>
      <c r="WW313" s="83"/>
      <c r="WX313" s="83"/>
      <c r="WY313" s="83"/>
      <c r="WZ313" s="83"/>
      <c r="XA313" s="83"/>
      <c r="XB313" s="83"/>
      <c r="XC313" s="83"/>
      <c r="XD313" s="83"/>
      <c r="XE313" s="83"/>
      <c r="XF313" s="83"/>
      <c r="XG313" s="83"/>
      <c r="XH313" s="83"/>
      <c r="XI313" s="83"/>
      <c r="XJ313" s="83"/>
      <c r="XK313" s="83"/>
      <c r="XL313" s="83"/>
      <c r="XM313" s="83"/>
      <c r="XN313" s="83"/>
      <c r="XO313" s="83"/>
      <c r="XP313" s="83"/>
      <c r="XQ313" s="83"/>
      <c r="XR313" s="83"/>
      <c r="XS313" s="83"/>
      <c r="XT313" s="83"/>
      <c r="XU313" s="83"/>
      <c r="XV313" s="83"/>
      <c r="XW313" s="83"/>
      <c r="XX313" s="83"/>
      <c r="XY313" s="83"/>
      <c r="XZ313" s="83"/>
      <c r="YA313" s="83"/>
      <c r="YB313" s="83"/>
      <c r="YC313" s="83"/>
      <c r="YD313" s="83"/>
      <c r="YE313" s="83"/>
      <c r="YF313" s="83"/>
      <c r="YG313" s="83"/>
      <c r="YH313" s="83"/>
      <c r="YI313" s="83"/>
      <c r="YJ313" s="83"/>
      <c r="YK313" s="83"/>
      <c r="YL313" s="83"/>
      <c r="YM313" s="83"/>
      <c r="YN313" s="83"/>
      <c r="YO313" s="83"/>
      <c r="YP313" s="83"/>
      <c r="YQ313" s="83"/>
      <c r="YR313" s="83"/>
      <c r="YS313" s="83"/>
      <c r="YT313" s="83"/>
      <c r="YU313" s="83"/>
      <c r="YV313" s="83"/>
      <c r="YW313" s="83"/>
      <c r="YX313" s="83"/>
      <c r="YY313" s="83"/>
      <c r="YZ313" s="83"/>
      <c r="ZA313" s="83"/>
      <c r="ZB313" s="83"/>
      <c r="ZC313" s="83"/>
      <c r="ZD313" s="83"/>
      <c r="ZE313" s="83"/>
      <c r="ZF313" s="83"/>
      <c r="ZG313" s="83"/>
      <c r="ZH313" s="83"/>
      <c r="ZI313" s="83"/>
      <c r="ZJ313" s="83"/>
      <c r="ZK313" s="83"/>
      <c r="ZL313" s="83"/>
      <c r="ZM313" s="83"/>
      <c r="ZN313" s="83"/>
      <c r="ZO313" s="83"/>
      <c r="ZP313" s="83"/>
      <c r="ZQ313" s="83"/>
      <c r="ZR313" s="83"/>
      <c r="ZS313" s="83"/>
      <c r="ZT313" s="83"/>
      <c r="ZU313" s="83"/>
      <c r="ZV313" s="83"/>
      <c r="ZW313" s="83"/>
      <c r="ZX313" s="83"/>
      <c r="ZY313" s="83"/>
      <c r="ZZ313" s="83"/>
      <c r="AAA313" s="83"/>
      <c r="AAB313" s="83"/>
      <c r="AAC313" s="83"/>
      <c r="AAD313" s="83"/>
      <c r="AAE313" s="83"/>
      <c r="AAF313" s="83"/>
      <c r="AAG313" s="83"/>
      <c r="AAH313" s="83"/>
      <c r="AAI313" s="83"/>
      <c r="AAJ313" s="83"/>
      <c r="AAK313" s="83"/>
      <c r="AAL313" s="83"/>
      <c r="AAM313" s="83"/>
      <c r="AAN313" s="83"/>
      <c r="AAO313" s="83"/>
      <c r="AAP313" s="83"/>
      <c r="AAQ313" s="83"/>
      <c r="AAR313" s="83"/>
      <c r="AAS313" s="83"/>
      <c r="AAT313" s="83"/>
      <c r="AAU313" s="83"/>
      <c r="AAV313" s="83"/>
      <c r="AAW313" s="83"/>
      <c r="AAX313" s="83"/>
      <c r="AAY313" s="83"/>
      <c r="AAZ313" s="83"/>
      <c r="ABA313" s="83"/>
      <c r="ABB313" s="83"/>
      <c r="ABC313" s="83"/>
      <c r="ABD313" s="83"/>
      <c r="ABE313" s="83"/>
      <c r="ABF313" s="83"/>
      <c r="ABG313" s="83"/>
      <c r="ABH313" s="83"/>
      <c r="ABI313" s="83"/>
      <c r="ABJ313" s="83"/>
      <c r="ABK313" s="83"/>
      <c r="ABL313" s="83"/>
      <c r="ABM313" s="83"/>
      <c r="ABN313" s="83"/>
      <c r="ABO313" s="83"/>
      <c r="ABP313" s="83"/>
      <c r="ABQ313" s="83"/>
      <c r="ABR313" s="83"/>
      <c r="ABS313" s="83"/>
      <c r="ABT313" s="83"/>
      <c r="ABU313" s="83"/>
      <c r="ABV313" s="83"/>
    </row>
    <row r="314" spans="1:750" s="103" customFormat="1">
      <c r="A314" s="106">
        <v>98111</v>
      </c>
      <c r="B314" s="100"/>
      <c r="C314" s="129" t="s">
        <v>321</v>
      </c>
      <c r="D314" s="76"/>
      <c r="E314" s="76"/>
      <c r="F314" s="77">
        <v>12228422</v>
      </c>
      <c r="G314" s="77"/>
      <c r="H314" s="77"/>
      <c r="I314" s="77">
        <v>72195</v>
      </c>
      <c r="J314" s="77"/>
      <c r="K314" s="77"/>
      <c r="L314" s="78">
        <v>1000180</v>
      </c>
      <c r="M314" s="77"/>
      <c r="N314" s="77"/>
      <c r="O314" s="77">
        <v>791181</v>
      </c>
      <c r="P314" s="77"/>
      <c r="Q314" s="77">
        <v>1863556</v>
      </c>
      <c r="R314" s="77"/>
      <c r="S314" s="30"/>
      <c r="T314" s="29"/>
      <c r="U314" s="77">
        <v>227628</v>
      </c>
      <c r="V314" s="77"/>
      <c r="W314" s="77"/>
      <c r="X314" s="77">
        <v>2971772</v>
      </c>
      <c r="Y314" s="77"/>
      <c r="Z314" s="77"/>
      <c r="AA314" s="77">
        <v>6255</v>
      </c>
      <c r="AB314" s="77"/>
      <c r="AC314" s="77"/>
      <c r="AD314" s="29">
        <v>32558</v>
      </c>
      <c r="AE314" s="29"/>
      <c r="AF314" s="29"/>
      <c r="AG314" s="29">
        <v>3238213</v>
      </c>
      <c r="AH314" s="29"/>
      <c r="AI314" s="29"/>
      <c r="AJ314" s="77">
        <v>-424368</v>
      </c>
      <c r="AK314" s="77"/>
      <c r="AL314" s="77"/>
      <c r="AM314" s="78">
        <v>281695</v>
      </c>
      <c r="AN314" s="78"/>
      <c r="AO314" s="78"/>
      <c r="AP314" s="78">
        <v>-142673</v>
      </c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83"/>
      <c r="GA314" s="83"/>
      <c r="GB314" s="83"/>
      <c r="GC314" s="83"/>
      <c r="GD314" s="83"/>
      <c r="GE314" s="83"/>
      <c r="GF314" s="83"/>
      <c r="GG314" s="83"/>
      <c r="GH314" s="83"/>
      <c r="GI314" s="83"/>
      <c r="GJ314" s="83"/>
      <c r="GK314" s="83"/>
      <c r="GL314" s="83"/>
      <c r="GM314" s="83"/>
      <c r="GN314" s="83"/>
      <c r="GO314" s="83"/>
      <c r="GP314" s="83"/>
      <c r="GQ314" s="83"/>
      <c r="GR314" s="83"/>
      <c r="GS314" s="83"/>
      <c r="GT314" s="83"/>
      <c r="GU314" s="83"/>
      <c r="GV314" s="83"/>
      <c r="GW314" s="83"/>
      <c r="GX314" s="83"/>
      <c r="GY314" s="83"/>
      <c r="GZ314" s="83"/>
      <c r="HA314" s="83"/>
      <c r="HB314" s="83"/>
      <c r="HC314" s="83"/>
      <c r="HD314" s="83"/>
      <c r="HE314" s="83"/>
      <c r="HF314" s="83"/>
      <c r="HG314" s="83"/>
      <c r="HH314" s="83"/>
      <c r="HI314" s="83"/>
      <c r="HJ314" s="83"/>
      <c r="HK314" s="83"/>
      <c r="HL314" s="83"/>
      <c r="HM314" s="83"/>
      <c r="HN314" s="83"/>
      <c r="HO314" s="83"/>
      <c r="HP314" s="83"/>
      <c r="HQ314" s="83"/>
      <c r="HR314" s="83"/>
      <c r="HS314" s="83"/>
      <c r="HT314" s="83"/>
      <c r="HU314" s="83"/>
      <c r="HV314" s="83"/>
      <c r="HW314" s="83"/>
      <c r="HX314" s="83"/>
      <c r="HY314" s="83"/>
      <c r="HZ314" s="83"/>
      <c r="IA314" s="83"/>
      <c r="IB314" s="83"/>
      <c r="IC314" s="83"/>
      <c r="ID314" s="83"/>
      <c r="IE314" s="83"/>
      <c r="IF314" s="83"/>
      <c r="IG314" s="83"/>
      <c r="IH314" s="83"/>
      <c r="II314" s="83"/>
      <c r="IJ314" s="83"/>
      <c r="IK314" s="83"/>
      <c r="IL314" s="83"/>
      <c r="IM314" s="83"/>
      <c r="IN314" s="83"/>
      <c r="IO314" s="83"/>
      <c r="IP314" s="83"/>
      <c r="IQ314" s="83"/>
      <c r="IR314" s="83"/>
      <c r="IS314" s="83"/>
      <c r="IT314" s="83"/>
      <c r="IU314" s="83"/>
      <c r="IV314" s="83"/>
      <c r="IW314" s="83"/>
      <c r="IX314" s="83"/>
      <c r="IY314" s="83"/>
      <c r="IZ314" s="83"/>
      <c r="JA314" s="83"/>
      <c r="JB314" s="83"/>
      <c r="JC314" s="83"/>
      <c r="JD314" s="83"/>
      <c r="JE314" s="83"/>
      <c r="JF314" s="83"/>
      <c r="JG314" s="83"/>
      <c r="JH314" s="83"/>
      <c r="JI314" s="83"/>
      <c r="JJ314" s="83"/>
      <c r="JK314" s="83"/>
      <c r="JL314" s="83"/>
      <c r="JM314" s="83"/>
      <c r="JN314" s="83"/>
      <c r="JO314" s="83"/>
      <c r="JP314" s="83"/>
      <c r="JQ314" s="83"/>
      <c r="JR314" s="83"/>
      <c r="JS314" s="83"/>
      <c r="JT314" s="83"/>
      <c r="JU314" s="83"/>
      <c r="JV314" s="83"/>
      <c r="JW314" s="83"/>
      <c r="JX314" s="83"/>
      <c r="JY314" s="83"/>
      <c r="JZ314" s="83"/>
      <c r="KA314" s="83"/>
      <c r="KB314" s="83"/>
      <c r="KC314" s="83"/>
      <c r="KD314" s="83"/>
      <c r="KE314" s="83"/>
      <c r="KF314" s="83"/>
      <c r="KG314" s="83"/>
      <c r="KH314" s="83"/>
      <c r="KI314" s="83"/>
      <c r="KJ314" s="83"/>
      <c r="KK314" s="83"/>
      <c r="KL314" s="83"/>
      <c r="KM314" s="83"/>
      <c r="KN314" s="83"/>
      <c r="KO314" s="83"/>
      <c r="KP314" s="83"/>
      <c r="KQ314" s="83"/>
      <c r="KR314" s="83"/>
      <c r="KS314" s="83"/>
      <c r="KT314" s="83"/>
      <c r="KU314" s="83"/>
      <c r="KV314" s="83"/>
      <c r="KW314" s="83"/>
      <c r="KX314" s="83"/>
      <c r="KY314" s="83"/>
      <c r="KZ314" s="83"/>
      <c r="LA314" s="83"/>
      <c r="LB314" s="83"/>
      <c r="LC314" s="83"/>
      <c r="LD314" s="83"/>
      <c r="LE314" s="83"/>
      <c r="LF314" s="83"/>
      <c r="LG314" s="83"/>
      <c r="LH314" s="83"/>
      <c r="LI314" s="83"/>
      <c r="LJ314" s="83"/>
      <c r="LK314" s="83"/>
      <c r="LL314" s="83"/>
      <c r="LM314" s="83"/>
      <c r="LN314" s="83"/>
      <c r="LO314" s="83"/>
      <c r="LP314" s="83"/>
      <c r="LQ314" s="83"/>
      <c r="LR314" s="83"/>
      <c r="LS314" s="83"/>
      <c r="LT314" s="83"/>
      <c r="LU314" s="83"/>
      <c r="LV314" s="83"/>
      <c r="LW314" s="83"/>
      <c r="LX314" s="83"/>
      <c r="LY314" s="83"/>
      <c r="LZ314" s="83"/>
      <c r="MA314" s="83"/>
      <c r="MB314" s="83"/>
      <c r="MC314" s="83"/>
      <c r="MD314" s="83"/>
      <c r="ME314" s="83"/>
      <c r="MF314" s="83"/>
      <c r="MG314" s="83"/>
      <c r="MH314" s="83"/>
      <c r="MI314" s="83"/>
      <c r="MJ314" s="83"/>
      <c r="MK314" s="83"/>
      <c r="ML314" s="83"/>
      <c r="MM314" s="83"/>
      <c r="MN314" s="83"/>
      <c r="MO314" s="83"/>
      <c r="MP314" s="83"/>
      <c r="MQ314" s="83"/>
      <c r="MR314" s="83"/>
      <c r="MS314" s="83"/>
      <c r="MT314" s="83"/>
      <c r="MU314" s="83"/>
      <c r="MV314" s="83"/>
      <c r="MW314" s="83"/>
      <c r="MX314" s="83"/>
      <c r="MY314" s="83"/>
      <c r="MZ314" s="83"/>
      <c r="NA314" s="83"/>
      <c r="NB314" s="83"/>
      <c r="NC314" s="83"/>
      <c r="ND314" s="83"/>
      <c r="NE314" s="83"/>
      <c r="NF314" s="83"/>
      <c r="NG314" s="83"/>
      <c r="NH314" s="83"/>
      <c r="NI314" s="83"/>
      <c r="NJ314" s="83"/>
      <c r="NK314" s="83"/>
      <c r="NL314" s="83"/>
      <c r="NM314" s="83"/>
      <c r="NN314" s="83"/>
      <c r="NO314" s="83"/>
      <c r="NP314" s="83"/>
      <c r="NQ314" s="83"/>
      <c r="NR314" s="83"/>
      <c r="NS314" s="83"/>
      <c r="NT314" s="83"/>
      <c r="NU314" s="83"/>
      <c r="NV314" s="83"/>
      <c r="NW314" s="83"/>
      <c r="NX314" s="83"/>
      <c r="NY314" s="83"/>
      <c r="NZ314" s="83"/>
      <c r="OA314" s="83"/>
      <c r="OB314" s="83"/>
      <c r="OC314" s="83"/>
      <c r="OD314" s="83"/>
      <c r="OE314" s="83"/>
      <c r="OF314" s="83"/>
      <c r="OG314" s="83"/>
      <c r="OH314" s="83"/>
      <c r="OI314" s="83"/>
      <c r="OJ314" s="83"/>
      <c r="OK314" s="83"/>
      <c r="OL314" s="83"/>
      <c r="OM314" s="83"/>
      <c r="ON314" s="83"/>
      <c r="OO314" s="83"/>
      <c r="OP314" s="83"/>
      <c r="OQ314" s="83"/>
      <c r="OR314" s="83"/>
      <c r="OS314" s="83"/>
      <c r="OT314" s="83"/>
      <c r="OU314" s="83"/>
      <c r="OV314" s="83"/>
      <c r="OW314" s="83"/>
      <c r="OX314" s="83"/>
      <c r="OY314" s="83"/>
      <c r="OZ314" s="83"/>
      <c r="PA314" s="83"/>
      <c r="PB314" s="83"/>
      <c r="PC314" s="83"/>
      <c r="PD314" s="83"/>
      <c r="PE314" s="83"/>
      <c r="PF314" s="83"/>
      <c r="PG314" s="83"/>
      <c r="PH314" s="83"/>
      <c r="PI314" s="83"/>
      <c r="PJ314" s="83"/>
      <c r="PK314" s="83"/>
      <c r="PL314" s="83"/>
      <c r="PM314" s="83"/>
      <c r="PN314" s="83"/>
      <c r="PO314" s="83"/>
      <c r="PP314" s="83"/>
      <c r="PQ314" s="83"/>
      <c r="PR314" s="83"/>
      <c r="PS314" s="83"/>
      <c r="PT314" s="83"/>
      <c r="PU314" s="83"/>
      <c r="PV314" s="83"/>
      <c r="PW314" s="83"/>
      <c r="PX314" s="83"/>
      <c r="PY314" s="83"/>
      <c r="PZ314" s="83"/>
      <c r="QA314" s="83"/>
      <c r="QB314" s="83"/>
      <c r="QC314" s="83"/>
      <c r="QD314" s="83"/>
      <c r="QE314" s="83"/>
      <c r="QF314" s="83"/>
      <c r="QG314" s="83"/>
      <c r="QH314" s="83"/>
      <c r="QI314" s="83"/>
      <c r="QJ314" s="83"/>
      <c r="QK314" s="83"/>
      <c r="QL314" s="83"/>
      <c r="QM314" s="83"/>
      <c r="QN314" s="83"/>
      <c r="QO314" s="83"/>
      <c r="QP314" s="83"/>
      <c r="QQ314" s="83"/>
      <c r="QR314" s="83"/>
      <c r="QS314" s="83"/>
      <c r="QT314" s="83"/>
      <c r="QU314" s="83"/>
      <c r="QV314" s="83"/>
      <c r="QW314" s="83"/>
      <c r="QX314" s="83"/>
      <c r="QY314" s="83"/>
      <c r="QZ314" s="83"/>
      <c r="RA314" s="83"/>
      <c r="RB314" s="83"/>
      <c r="RC314" s="83"/>
      <c r="RD314" s="83"/>
      <c r="RE314" s="83"/>
      <c r="RF314" s="83"/>
      <c r="RG314" s="83"/>
      <c r="RH314" s="83"/>
      <c r="RI314" s="83"/>
      <c r="RJ314" s="83"/>
      <c r="RK314" s="83"/>
      <c r="RL314" s="83"/>
      <c r="RM314" s="83"/>
      <c r="RN314" s="83"/>
      <c r="RO314" s="83"/>
      <c r="RP314" s="83"/>
      <c r="RQ314" s="83"/>
      <c r="RR314" s="83"/>
      <c r="RS314" s="83"/>
      <c r="RT314" s="83"/>
      <c r="RU314" s="83"/>
      <c r="RV314" s="83"/>
      <c r="RW314" s="83"/>
      <c r="RX314" s="83"/>
      <c r="RY314" s="83"/>
      <c r="RZ314" s="83"/>
      <c r="SA314" s="83"/>
      <c r="SB314" s="83"/>
      <c r="SC314" s="83"/>
      <c r="SD314" s="83"/>
      <c r="SE314" s="83"/>
      <c r="SF314" s="83"/>
      <c r="SG314" s="83"/>
      <c r="SH314" s="83"/>
      <c r="SI314" s="83"/>
      <c r="SJ314" s="83"/>
      <c r="SK314" s="83"/>
      <c r="SL314" s="83"/>
      <c r="SM314" s="83"/>
      <c r="SN314" s="83"/>
      <c r="SO314" s="83"/>
      <c r="SP314" s="83"/>
      <c r="SQ314" s="83"/>
      <c r="SR314" s="83"/>
      <c r="SS314" s="83"/>
      <c r="ST314" s="83"/>
      <c r="SU314" s="83"/>
      <c r="SV314" s="83"/>
      <c r="SW314" s="83"/>
      <c r="SX314" s="83"/>
      <c r="SY314" s="83"/>
      <c r="SZ314" s="83"/>
      <c r="TA314" s="83"/>
      <c r="TB314" s="83"/>
      <c r="TC314" s="83"/>
      <c r="TD314" s="83"/>
      <c r="TE314" s="83"/>
      <c r="TF314" s="83"/>
      <c r="TG314" s="83"/>
      <c r="TH314" s="83"/>
      <c r="TI314" s="83"/>
      <c r="TJ314" s="83"/>
      <c r="TK314" s="83"/>
      <c r="TL314" s="83"/>
      <c r="TM314" s="83"/>
      <c r="TN314" s="83"/>
      <c r="TO314" s="83"/>
      <c r="TP314" s="83"/>
      <c r="TQ314" s="83"/>
      <c r="TR314" s="83"/>
      <c r="TS314" s="83"/>
      <c r="TT314" s="83"/>
      <c r="TU314" s="83"/>
      <c r="TV314" s="83"/>
      <c r="TW314" s="83"/>
      <c r="TX314" s="83"/>
      <c r="TY314" s="83"/>
      <c r="TZ314" s="83"/>
      <c r="UA314" s="83"/>
      <c r="UB314" s="83"/>
      <c r="UC314" s="83"/>
      <c r="UD314" s="83"/>
      <c r="UE314" s="83"/>
      <c r="UF314" s="83"/>
      <c r="UG314" s="83"/>
      <c r="UH314" s="83"/>
      <c r="UI314" s="83"/>
      <c r="UJ314" s="83"/>
      <c r="UK314" s="83"/>
      <c r="UL314" s="83"/>
      <c r="UM314" s="83"/>
      <c r="UN314" s="83"/>
      <c r="UO314" s="83"/>
      <c r="UP314" s="83"/>
      <c r="UQ314" s="83"/>
      <c r="UR314" s="83"/>
      <c r="US314" s="83"/>
      <c r="UT314" s="83"/>
      <c r="UU314" s="83"/>
      <c r="UV314" s="83"/>
      <c r="UW314" s="83"/>
      <c r="UX314" s="83"/>
      <c r="UY314" s="83"/>
      <c r="UZ314" s="83"/>
      <c r="VA314" s="83"/>
      <c r="VB314" s="83"/>
      <c r="VC314" s="83"/>
      <c r="VD314" s="83"/>
      <c r="VE314" s="83"/>
      <c r="VF314" s="83"/>
      <c r="VG314" s="83"/>
      <c r="VH314" s="83"/>
      <c r="VI314" s="83"/>
      <c r="VJ314" s="83"/>
      <c r="VK314" s="83"/>
      <c r="VL314" s="83"/>
      <c r="VM314" s="83"/>
      <c r="VN314" s="83"/>
      <c r="VO314" s="83"/>
      <c r="VP314" s="83"/>
      <c r="VQ314" s="83"/>
      <c r="VR314" s="83"/>
      <c r="VS314" s="83"/>
      <c r="VT314" s="83"/>
      <c r="VU314" s="83"/>
      <c r="VV314" s="83"/>
      <c r="VW314" s="83"/>
      <c r="VX314" s="83"/>
      <c r="VY314" s="83"/>
      <c r="VZ314" s="83"/>
      <c r="WA314" s="83"/>
      <c r="WB314" s="83"/>
      <c r="WC314" s="83"/>
      <c r="WD314" s="83"/>
      <c r="WE314" s="83"/>
      <c r="WF314" s="83"/>
      <c r="WG314" s="83"/>
      <c r="WH314" s="83"/>
      <c r="WI314" s="83"/>
      <c r="WJ314" s="83"/>
      <c r="WK314" s="83"/>
      <c r="WL314" s="83"/>
      <c r="WM314" s="83"/>
      <c r="WN314" s="83"/>
      <c r="WO314" s="83"/>
      <c r="WP314" s="83"/>
      <c r="WQ314" s="83"/>
      <c r="WR314" s="83"/>
      <c r="WS314" s="83"/>
      <c r="WT314" s="83"/>
      <c r="WU314" s="83"/>
      <c r="WV314" s="83"/>
      <c r="WW314" s="83"/>
      <c r="WX314" s="83"/>
      <c r="WY314" s="83"/>
      <c r="WZ314" s="83"/>
      <c r="XA314" s="83"/>
      <c r="XB314" s="83"/>
      <c r="XC314" s="83"/>
      <c r="XD314" s="83"/>
      <c r="XE314" s="83"/>
      <c r="XF314" s="83"/>
      <c r="XG314" s="83"/>
      <c r="XH314" s="83"/>
      <c r="XI314" s="83"/>
      <c r="XJ314" s="83"/>
      <c r="XK314" s="83"/>
      <c r="XL314" s="83"/>
      <c r="XM314" s="83"/>
      <c r="XN314" s="83"/>
      <c r="XO314" s="83"/>
      <c r="XP314" s="83"/>
      <c r="XQ314" s="83"/>
      <c r="XR314" s="83"/>
      <c r="XS314" s="83"/>
      <c r="XT314" s="83"/>
      <c r="XU314" s="83"/>
      <c r="XV314" s="83"/>
      <c r="XW314" s="83"/>
      <c r="XX314" s="83"/>
      <c r="XY314" s="83"/>
      <c r="XZ314" s="83"/>
      <c r="YA314" s="83"/>
      <c r="YB314" s="83"/>
      <c r="YC314" s="83"/>
      <c r="YD314" s="83"/>
      <c r="YE314" s="83"/>
      <c r="YF314" s="83"/>
      <c r="YG314" s="83"/>
      <c r="YH314" s="83"/>
      <c r="YI314" s="83"/>
      <c r="YJ314" s="83"/>
      <c r="YK314" s="83"/>
      <c r="YL314" s="83"/>
      <c r="YM314" s="83"/>
      <c r="YN314" s="83"/>
      <c r="YO314" s="83"/>
      <c r="YP314" s="83"/>
      <c r="YQ314" s="83"/>
      <c r="YR314" s="83"/>
      <c r="YS314" s="83"/>
      <c r="YT314" s="83"/>
      <c r="YU314" s="83"/>
      <c r="YV314" s="83"/>
      <c r="YW314" s="83"/>
      <c r="YX314" s="83"/>
      <c r="YY314" s="83"/>
      <c r="YZ314" s="83"/>
      <c r="ZA314" s="83"/>
      <c r="ZB314" s="83"/>
      <c r="ZC314" s="83"/>
      <c r="ZD314" s="83"/>
      <c r="ZE314" s="83"/>
      <c r="ZF314" s="83"/>
      <c r="ZG314" s="83"/>
      <c r="ZH314" s="83"/>
      <c r="ZI314" s="83"/>
      <c r="ZJ314" s="83"/>
      <c r="ZK314" s="83"/>
      <c r="ZL314" s="83"/>
      <c r="ZM314" s="83"/>
      <c r="ZN314" s="83"/>
      <c r="ZO314" s="83"/>
      <c r="ZP314" s="83"/>
      <c r="ZQ314" s="83"/>
      <c r="ZR314" s="83"/>
      <c r="ZS314" s="83"/>
      <c r="ZT314" s="83"/>
      <c r="ZU314" s="83"/>
      <c r="ZV314" s="83"/>
      <c r="ZW314" s="83"/>
      <c r="ZX314" s="83"/>
      <c r="ZY314" s="83"/>
      <c r="ZZ314" s="83"/>
      <c r="AAA314" s="83"/>
      <c r="AAB314" s="83"/>
      <c r="AAC314" s="83"/>
      <c r="AAD314" s="83"/>
      <c r="AAE314" s="83"/>
      <c r="AAF314" s="83"/>
      <c r="AAG314" s="83"/>
      <c r="AAH314" s="83"/>
      <c r="AAI314" s="83"/>
      <c r="AAJ314" s="83"/>
      <c r="AAK314" s="83"/>
      <c r="AAL314" s="83"/>
      <c r="AAM314" s="83"/>
      <c r="AAN314" s="83"/>
      <c r="AAO314" s="83"/>
      <c r="AAP314" s="83"/>
      <c r="AAQ314" s="83"/>
      <c r="AAR314" s="83"/>
      <c r="AAS314" s="83"/>
      <c r="AAT314" s="83"/>
      <c r="AAU314" s="83"/>
      <c r="AAV314" s="83"/>
      <c r="AAW314" s="83"/>
      <c r="AAX314" s="83"/>
      <c r="AAY314" s="83"/>
      <c r="AAZ314" s="83"/>
      <c r="ABA314" s="83"/>
      <c r="ABB314" s="83"/>
      <c r="ABC314" s="83"/>
      <c r="ABD314" s="83"/>
      <c r="ABE314" s="83"/>
      <c r="ABF314" s="83"/>
      <c r="ABG314" s="83"/>
      <c r="ABH314" s="83"/>
      <c r="ABI314" s="83"/>
      <c r="ABJ314" s="83"/>
      <c r="ABK314" s="83"/>
      <c r="ABL314" s="83"/>
      <c r="ABM314" s="83"/>
      <c r="ABN314" s="83"/>
      <c r="ABO314" s="83"/>
      <c r="ABP314" s="83"/>
      <c r="ABQ314" s="83"/>
      <c r="ABR314" s="83"/>
      <c r="ABS314" s="83"/>
      <c r="ABT314" s="83"/>
      <c r="ABU314" s="83"/>
      <c r="ABV314" s="83"/>
    </row>
    <row r="315" spans="1:750">
      <c r="A315" s="20">
        <v>98131</v>
      </c>
      <c r="B315" s="20"/>
      <c r="C315" s="75" t="s">
        <v>322</v>
      </c>
      <c r="D315" s="75"/>
      <c r="E315" s="75"/>
      <c r="F315" s="98">
        <v>3235014</v>
      </c>
      <c r="G315" s="81"/>
      <c r="H315" s="81"/>
      <c r="I315" s="98">
        <v>19099</v>
      </c>
      <c r="J315" s="81"/>
      <c r="K315" s="81"/>
      <c r="L315" s="98">
        <v>264596</v>
      </c>
      <c r="M315" s="81"/>
      <c r="N315" s="81"/>
      <c r="O315" s="98">
        <v>784316</v>
      </c>
      <c r="P315" s="81"/>
      <c r="Q315" s="98">
        <v>1068011</v>
      </c>
      <c r="T315" s="81"/>
      <c r="U315" s="98">
        <v>60219</v>
      </c>
      <c r="V315" s="81"/>
      <c r="W315" s="81"/>
      <c r="X315" s="98">
        <v>786179</v>
      </c>
      <c r="Y315" s="81"/>
      <c r="Z315" s="81"/>
      <c r="AA315" s="81">
        <v>1655</v>
      </c>
      <c r="AB315" s="81"/>
      <c r="AC315" s="81"/>
      <c r="AD315" s="98">
        <v>227279</v>
      </c>
      <c r="AE315" s="81"/>
      <c r="AF315" s="81"/>
      <c r="AG315" s="98">
        <v>1075332</v>
      </c>
      <c r="AH315" s="81"/>
      <c r="AI315" s="81"/>
      <c r="AJ315" s="98">
        <v>-112265</v>
      </c>
      <c r="AK315" s="81"/>
      <c r="AL315" s="81"/>
      <c r="AM315" s="98">
        <v>31618</v>
      </c>
      <c r="AN315" s="81"/>
      <c r="AO315" s="81"/>
      <c r="AP315" s="98">
        <v>-80647</v>
      </c>
    </row>
    <row r="316" spans="1:750" s="103" customFormat="1">
      <c r="A316" s="20">
        <v>99401</v>
      </c>
      <c r="B316" s="20"/>
      <c r="C316" s="75" t="s">
        <v>323</v>
      </c>
      <c r="D316" s="75"/>
      <c r="E316" s="75"/>
      <c r="F316" s="99">
        <v>9376916</v>
      </c>
      <c r="G316" s="79"/>
      <c r="H316" s="79"/>
      <c r="I316" s="99">
        <v>55360</v>
      </c>
      <c r="J316" s="79"/>
      <c r="K316" s="79"/>
      <c r="L316" s="99">
        <v>766951</v>
      </c>
      <c r="M316" s="79"/>
      <c r="N316" s="79"/>
      <c r="O316" s="99">
        <v>495833</v>
      </c>
      <c r="P316" s="79"/>
      <c r="Q316" s="99">
        <v>1318144</v>
      </c>
      <c r="R316" s="77"/>
      <c r="S316" s="29"/>
      <c r="T316" s="79"/>
      <c r="U316" s="99">
        <v>174548</v>
      </c>
      <c r="V316" s="79"/>
      <c r="W316" s="79"/>
      <c r="X316" s="99">
        <v>2278794</v>
      </c>
      <c r="Y316" s="79"/>
      <c r="Z316" s="79"/>
      <c r="AA316" s="79">
        <v>4797</v>
      </c>
      <c r="AB316" s="79"/>
      <c r="AC316" s="79"/>
      <c r="AD316" s="99">
        <v>597764</v>
      </c>
      <c r="AE316" s="79"/>
      <c r="AF316" s="79"/>
      <c r="AG316" s="99">
        <v>3055903</v>
      </c>
      <c r="AH316" s="79"/>
      <c r="AI316" s="79"/>
      <c r="AJ316" s="99">
        <v>-325411</v>
      </c>
      <c r="AK316" s="79"/>
      <c r="AL316" s="79"/>
      <c r="AM316" s="99">
        <v>4744</v>
      </c>
      <c r="AN316" s="79"/>
      <c r="AO316" s="79"/>
      <c r="AP316" s="99">
        <v>-320667</v>
      </c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/>
      <c r="EN316" s="83"/>
      <c r="EO316" s="83"/>
      <c r="EP316" s="83"/>
      <c r="EQ316" s="83"/>
      <c r="ER316" s="83"/>
      <c r="ES316" s="83"/>
      <c r="ET316" s="83"/>
      <c r="EU316" s="83"/>
      <c r="EV316" s="83"/>
      <c r="EW316" s="83"/>
      <c r="EX316" s="83"/>
      <c r="EY316" s="83"/>
      <c r="EZ316" s="83"/>
      <c r="FA316" s="83"/>
      <c r="FB316" s="83"/>
      <c r="FC316" s="83"/>
      <c r="FD316" s="83"/>
      <c r="FE316" s="83"/>
      <c r="FF316" s="83"/>
      <c r="FG316" s="83"/>
      <c r="FH316" s="83"/>
      <c r="FI316" s="83"/>
      <c r="FJ316" s="83"/>
      <c r="FK316" s="83"/>
      <c r="FL316" s="83"/>
      <c r="FM316" s="83"/>
      <c r="FN316" s="83"/>
      <c r="FO316" s="83"/>
      <c r="FP316" s="83"/>
      <c r="FQ316" s="83"/>
      <c r="FR316" s="83"/>
      <c r="FS316" s="83"/>
      <c r="FT316" s="83"/>
      <c r="FU316" s="83"/>
      <c r="FV316" s="83"/>
      <c r="FW316" s="83"/>
      <c r="FX316" s="83"/>
      <c r="FY316" s="83"/>
      <c r="FZ316" s="83"/>
      <c r="GA316" s="83"/>
      <c r="GB316" s="83"/>
      <c r="GC316" s="83"/>
      <c r="GD316" s="83"/>
      <c r="GE316" s="83"/>
      <c r="GF316" s="83"/>
      <c r="GG316" s="83"/>
      <c r="GH316" s="83"/>
      <c r="GI316" s="83"/>
      <c r="GJ316" s="83"/>
      <c r="GK316" s="83"/>
      <c r="GL316" s="83"/>
      <c r="GM316" s="83"/>
      <c r="GN316" s="83"/>
      <c r="GO316" s="83"/>
      <c r="GP316" s="83"/>
      <c r="GQ316" s="83"/>
      <c r="GR316" s="83"/>
      <c r="GS316" s="83"/>
      <c r="GT316" s="83"/>
      <c r="GU316" s="83"/>
      <c r="GV316" s="83"/>
      <c r="GW316" s="83"/>
      <c r="GX316" s="83"/>
      <c r="GY316" s="83"/>
      <c r="GZ316" s="83"/>
      <c r="HA316" s="83"/>
      <c r="HB316" s="83"/>
      <c r="HC316" s="83"/>
      <c r="HD316" s="83"/>
      <c r="HE316" s="83"/>
      <c r="HF316" s="83"/>
      <c r="HG316" s="83"/>
      <c r="HH316" s="83"/>
      <c r="HI316" s="83"/>
      <c r="HJ316" s="83"/>
      <c r="HK316" s="83"/>
      <c r="HL316" s="83"/>
      <c r="HM316" s="83"/>
      <c r="HN316" s="83"/>
      <c r="HO316" s="83"/>
      <c r="HP316" s="83"/>
      <c r="HQ316" s="83"/>
      <c r="HR316" s="83"/>
      <c r="HS316" s="83"/>
      <c r="HT316" s="83"/>
      <c r="HU316" s="83"/>
      <c r="HV316" s="83"/>
      <c r="HW316" s="83"/>
      <c r="HX316" s="83"/>
      <c r="HY316" s="83"/>
      <c r="HZ316" s="83"/>
      <c r="IA316" s="83"/>
      <c r="IB316" s="83"/>
      <c r="IC316" s="83"/>
      <c r="ID316" s="83"/>
      <c r="IE316" s="83"/>
      <c r="IF316" s="83"/>
      <c r="IG316" s="83"/>
      <c r="IH316" s="83"/>
      <c r="II316" s="83"/>
      <c r="IJ316" s="83"/>
      <c r="IK316" s="83"/>
      <c r="IL316" s="83"/>
      <c r="IM316" s="83"/>
      <c r="IN316" s="83"/>
      <c r="IO316" s="83"/>
      <c r="IP316" s="83"/>
      <c r="IQ316" s="83"/>
      <c r="IR316" s="83"/>
      <c r="IS316" s="83"/>
      <c r="IT316" s="83"/>
      <c r="IU316" s="83"/>
      <c r="IV316" s="83"/>
      <c r="IW316" s="83"/>
      <c r="IX316" s="83"/>
      <c r="IY316" s="83"/>
      <c r="IZ316" s="83"/>
      <c r="JA316" s="83"/>
      <c r="JB316" s="83"/>
      <c r="JC316" s="83"/>
      <c r="JD316" s="83"/>
      <c r="JE316" s="83"/>
      <c r="JF316" s="83"/>
      <c r="JG316" s="83"/>
      <c r="JH316" s="83"/>
      <c r="JI316" s="83"/>
      <c r="JJ316" s="83"/>
      <c r="JK316" s="83"/>
      <c r="JL316" s="83"/>
      <c r="JM316" s="83"/>
      <c r="JN316" s="83"/>
      <c r="JO316" s="83"/>
      <c r="JP316" s="83"/>
      <c r="JQ316" s="83"/>
      <c r="JR316" s="83"/>
      <c r="JS316" s="83"/>
      <c r="JT316" s="83"/>
      <c r="JU316" s="83"/>
      <c r="JV316" s="83"/>
      <c r="JW316" s="83"/>
      <c r="JX316" s="83"/>
      <c r="JY316" s="83"/>
      <c r="JZ316" s="83"/>
      <c r="KA316" s="83"/>
      <c r="KB316" s="83"/>
      <c r="KC316" s="83"/>
      <c r="KD316" s="83"/>
      <c r="KE316" s="83"/>
      <c r="KF316" s="83"/>
      <c r="KG316" s="83"/>
      <c r="KH316" s="83"/>
      <c r="KI316" s="83"/>
      <c r="KJ316" s="83"/>
      <c r="KK316" s="83"/>
      <c r="KL316" s="83"/>
      <c r="KM316" s="83"/>
      <c r="KN316" s="83"/>
      <c r="KO316" s="83"/>
      <c r="KP316" s="83"/>
      <c r="KQ316" s="83"/>
      <c r="KR316" s="83"/>
      <c r="KS316" s="83"/>
      <c r="KT316" s="83"/>
      <c r="KU316" s="83"/>
      <c r="KV316" s="83"/>
      <c r="KW316" s="83"/>
      <c r="KX316" s="83"/>
      <c r="KY316" s="83"/>
      <c r="KZ316" s="83"/>
      <c r="LA316" s="83"/>
      <c r="LB316" s="83"/>
      <c r="LC316" s="83"/>
      <c r="LD316" s="83"/>
      <c r="LE316" s="83"/>
      <c r="LF316" s="83"/>
      <c r="LG316" s="83"/>
      <c r="LH316" s="83"/>
      <c r="LI316" s="83"/>
      <c r="LJ316" s="83"/>
      <c r="LK316" s="83"/>
      <c r="LL316" s="83"/>
      <c r="LM316" s="83"/>
      <c r="LN316" s="83"/>
      <c r="LO316" s="83"/>
      <c r="LP316" s="83"/>
      <c r="LQ316" s="83"/>
      <c r="LR316" s="83"/>
      <c r="LS316" s="83"/>
      <c r="LT316" s="83"/>
      <c r="LU316" s="83"/>
      <c r="LV316" s="83"/>
      <c r="LW316" s="83"/>
      <c r="LX316" s="83"/>
      <c r="LY316" s="83"/>
      <c r="LZ316" s="83"/>
      <c r="MA316" s="83"/>
      <c r="MB316" s="83"/>
      <c r="MC316" s="83"/>
      <c r="MD316" s="83"/>
      <c r="ME316" s="83"/>
      <c r="MF316" s="83"/>
      <c r="MG316" s="83"/>
      <c r="MH316" s="83"/>
      <c r="MI316" s="83"/>
      <c r="MJ316" s="83"/>
      <c r="MK316" s="83"/>
      <c r="ML316" s="83"/>
      <c r="MM316" s="83"/>
      <c r="MN316" s="83"/>
      <c r="MO316" s="83"/>
      <c r="MP316" s="83"/>
      <c r="MQ316" s="83"/>
      <c r="MR316" s="83"/>
      <c r="MS316" s="83"/>
      <c r="MT316" s="83"/>
      <c r="MU316" s="83"/>
      <c r="MV316" s="83"/>
      <c r="MW316" s="83"/>
      <c r="MX316" s="83"/>
      <c r="MY316" s="83"/>
      <c r="MZ316" s="83"/>
      <c r="NA316" s="83"/>
      <c r="NB316" s="83"/>
      <c r="NC316" s="83"/>
      <c r="ND316" s="83"/>
      <c r="NE316" s="83"/>
      <c r="NF316" s="83"/>
      <c r="NG316" s="83"/>
      <c r="NH316" s="83"/>
      <c r="NI316" s="83"/>
      <c r="NJ316" s="83"/>
      <c r="NK316" s="83"/>
      <c r="NL316" s="83"/>
      <c r="NM316" s="83"/>
      <c r="NN316" s="83"/>
      <c r="NO316" s="83"/>
      <c r="NP316" s="83"/>
      <c r="NQ316" s="83"/>
      <c r="NR316" s="83"/>
      <c r="NS316" s="83"/>
      <c r="NT316" s="83"/>
      <c r="NU316" s="83"/>
      <c r="NV316" s="83"/>
      <c r="NW316" s="83"/>
      <c r="NX316" s="83"/>
      <c r="NY316" s="83"/>
      <c r="NZ316" s="83"/>
      <c r="OA316" s="83"/>
      <c r="OB316" s="83"/>
      <c r="OC316" s="83"/>
      <c r="OD316" s="83"/>
      <c r="OE316" s="83"/>
      <c r="OF316" s="83"/>
      <c r="OG316" s="83"/>
      <c r="OH316" s="83"/>
      <c r="OI316" s="83"/>
      <c r="OJ316" s="83"/>
      <c r="OK316" s="83"/>
      <c r="OL316" s="83"/>
      <c r="OM316" s="83"/>
      <c r="ON316" s="83"/>
      <c r="OO316" s="83"/>
      <c r="OP316" s="83"/>
      <c r="OQ316" s="83"/>
      <c r="OR316" s="83"/>
      <c r="OS316" s="83"/>
      <c r="OT316" s="83"/>
      <c r="OU316" s="83"/>
      <c r="OV316" s="83"/>
      <c r="OW316" s="83"/>
      <c r="OX316" s="83"/>
      <c r="OY316" s="83"/>
      <c r="OZ316" s="83"/>
      <c r="PA316" s="83"/>
      <c r="PB316" s="83"/>
      <c r="PC316" s="83"/>
      <c r="PD316" s="83"/>
      <c r="PE316" s="83"/>
      <c r="PF316" s="83"/>
      <c r="PG316" s="83"/>
      <c r="PH316" s="83"/>
      <c r="PI316" s="83"/>
      <c r="PJ316" s="83"/>
      <c r="PK316" s="83"/>
      <c r="PL316" s="83"/>
      <c r="PM316" s="83"/>
      <c r="PN316" s="83"/>
      <c r="PO316" s="83"/>
      <c r="PP316" s="83"/>
      <c r="PQ316" s="83"/>
      <c r="PR316" s="83"/>
      <c r="PS316" s="83"/>
      <c r="PT316" s="83"/>
      <c r="PU316" s="83"/>
      <c r="PV316" s="83"/>
      <c r="PW316" s="83"/>
      <c r="PX316" s="83"/>
      <c r="PY316" s="83"/>
      <c r="PZ316" s="83"/>
      <c r="QA316" s="83"/>
      <c r="QB316" s="83"/>
      <c r="QC316" s="83"/>
      <c r="QD316" s="83"/>
      <c r="QE316" s="83"/>
      <c r="QF316" s="83"/>
      <c r="QG316" s="83"/>
      <c r="QH316" s="83"/>
      <c r="QI316" s="83"/>
      <c r="QJ316" s="83"/>
      <c r="QK316" s="83"/>
      <c r="QL316" s="83"/>
      <c r="QM316" s="83"/>
      <c r="QN316" s="83"/>
      <c r="QO316" s="83"/>
      <c r="QP316" s="83"/>
      <c r="QQ316" s="83"/>
      <c r="QR316" s="83"/>
      <c r="QS316" s="83"/>
      <c r="QT316" s="83"/>
      <c r="QU316" s="83"/>
      <c r="QV316" s="83"/>
      <c r="QW316" s="83"/>
      <c r="QX316" s="83"/>
      <c r="QY316" s="83"/>
      <c r="QZ316" s="83"/>
      <c r="RA316" s="83"/>
      <c r="RB316" s="83"/>
      <c r="RC316" s="83"/>
      <c r="RD316" s="83"/>
      <c r="RE316" s="83"/>
      <c r="RF316" s="83"/>
      <c r="RG316" s="83"/>
      <c r="RH316" s="83"/>
      <c r="RI316" s="83"/>
      <c r="RJ316" s="83"/>
      <c r="RK316" s="83"/>
      <c r="RL316" s="83"/>
      <c r="RM316" s="83"/>
      <c r="RN316" s="83"/>
      <c r="RO316" s="83"/>
      <c r="RP316" s="83"/>
      <c r="RQ316" s="83"/>
      <c r="RR316" s="83"/>
      <c r="RS316" s="83"/>
      <c r="RT316" s="83"/>
      <c r="RU316" s="83"/>
      <c r="RV316" s="83"/>
      <c r="RW316" s="83"/>
      <c r="RX316" s="83"/>
      <c r="RY316" s="83"/>
      <c r="RZ316" s="83"/>
      <c r="SA316" s="83"/>
      <c r="SB316" s="83"/>
      <c r="SC316" s="83"/>
      <c r="SD316" s="83"/>
      <c r="SE316" s="83"/>
      <c r="SF316" s="83"/>
      <c r="SG316" s="83"/>
      <c r="SH316" s="83"/>
      <c r="SI316" s="83"/>
      <c r="SJ316" s="83"/>
      <c r="SK316" s="83"/>
      <c r="SL316" s="83"/>
      <c r="SM316" s="83"/>
      <c r="SN316" s="83"/>
      <c r="SO316" s="83"/>
      <c r="SP316" s="83"/>
      <c r="SQ316" s="83"/>
      <c r="SR316" s="83"/>
      <c r="SS316" s="83"/>
      <c r="ST316" s="83"/>
      <c r="SU316" s="83"/>
      <c r="SV316" s="83"/>
      <c r="SW316" s="83"/>
      <c r="SX316" s="83"/>
      <c r="SY316" s="83"/>
      <c r="SZ316" s="83"/>
      <c r="TA316" s="83"/>
      <c r="TB316" s="83"/>
      <c r="TC316" s="83"/>
      <c r="TD316" s="83"/>
      <c r="TE316" s="83"/>
      <c r="TF316" s="83"/>
      <c r="TG316" s="83"/>
      <c r="TH316" s="83"/>
      <c r="TI316" s="83"/>
      <c r="TJ316" s="83"/>
      <c r="TK316" s="83"/>
      <c r="TL316" s="83"/>
      <c r="TM316" s="83"/>
      <c r="TN316" s="83"/>
      <c r="TO316" s="83"/>
      <c r="TP316" s="83"/>
      <c r="TQ316" s="83"/>
      <c r="TR316" s="83"/>
      <c r="TS316" s="83"/>
      <c r="TT316" s="83"/>
      <c r="TU316" s="83"/>
      <c r="TV316" s="83"/>
      <c r="TW316" s="83"/>
      <c r="TX316" s="83"/>
      <c r="TY316" s="83"/>
      <c r="TZ316" s="83"/>
      <c r="UA316" s="83"/>
      <c r="UB316" s="83"/>
      <c r="UC316" s="83"/>
      <c r="UD316" s="83"/>
      <c r="UE316" s="83"/>
      <c r="UF316" s="83"/>
      <c r="UG316" s="83"/>
      <c r="UH316" s="83"/>
      <c r="UI316" s="83"/>
      <c r="UJ316" s="83"/>
      <c r="UK316" s="83"/>
      <c r="UL316" s="83"/>
      <c r="UM316" s="83"/>
      <c r="UN316" s="83"/>
      <c r="UO316" s="83"/>
      <c r="UP316" s="83"/>
      <c r="UQ316" s="83"/>
      <c r="UR316" s="83"/>
      <c r="US316" s="83"/>
      <c r="UT316" s="83"/>
      <c r="UU316" s="83"/>
      <c r="UV316" s="83"/>
      <c r="UW316" s="83"/>
      <c r="UX316" s="83"/>
      <c r="UY316" s="83"/>
      <c r="UZ316" s="83"/>
      <c r="VA316" s="83"/>
      <c r="VB316" s="83"/>
      <c r="VC316" s="83"/>
      <c r="VD316" s="83"/>
      <c r="VE316" s="83"/>
      <c r="VF316" s="83"/>
      <c r="VG316" s="83"/>
      <c r="VH316" s="83"/>
      <c r="VI316" s="83"/>
      <c r="VJ316" s="83"/>
      <c r="VK316" s="83"/>
      <c r="VL316" s="83"/>
      <c r="VM316" s="83"/>
      <c r="VN316" s="83"/>
      <c r="VO316" s="83"/>
      <c r="VP316" s="83"/>
      <c r="VQ316" s="83"/>
      <c r="VR316" s="83"/>
      <c r="VS316" s="83"/>
      <c r="VT316" s="83"/>
      <c r="VU316" s="83"/>
      <c r="VV316" s="83"/>
      <c r="VW316" s="83"/>
      <c r="VX316" s="83"/>
      <c r="VY316" s="83"/>
      <c r="VZ316" s="83"/>
      <c r="WA316" s="83"/>
      <c r="WB316" s="83"/>
      <c r="WC316" s="83"/>
      <c r="WD316" s="83"/>
      <c r="WE316" s="83"/>
      <c r="WF316" s="83"/>
      <c r="WG316" s="83"/>
      <c r="WH316" s="83"/>
      <c r="WI316" s="83"/>
      <c r="WJ316" s="83"/>
      <c r="WK316" s="83"/>
      <c r="WL316" s="83"/>
      <c r="WM316" s="83"/>
      <c r="WN316" s="83"/>
      <c r="WO316" s="83"/>
      <c r="WP316" s="83"/>
      <c r="WQ316" s="83"/>
      <c r="WR316" s="83"/>
      <c r="WS316" s="83"/>
      <c r="WT316" s="83"/>
      <c r="WU316" s="83"/>
      <c r="WV316" s="83"/>
      <c r="WW316" s="83"/>
      <c r="WX316" s="83"/>
      <c r="WY316" s="83"/>
      <c r="WZ316" s="83"/>
      <c r="XA316" s="83"/>
      <c r="XB316" s="83"/>
      <c r="XC316" s="83"/>
      <c r="XD316" s="83"/>
      <c r="XE316" s="83"/>
      <c r="XF316" s="83"/>
      <c r="XG316" s="83"/>
      <c r="XH316" s="83"/>
      <c r="XI316" s="83"/>
      <c r="XJ316" s="83"/>
      <c r="XK316" s="83"/>
      <c r="XL316" s="83"/>
      <c r="XM316" s="83"/>
      <c r="XN316" s="83"/>
      <c r="XO316" s="83"/>
      <c r="XP316" s="83"/>
      <c r="XQ316" s="83"/>
      <c r="XR316" s="83"/>
      <c r="XS316" s="83"/>
      <c r="XT316" s="83"/>
      <c r="XU316" s="83"/>
      <c r="XV316" s="83"/>
      <c r="XW316" s="83"/>
      <c r="XX316" s="83"/>
      <c r="XY316" s="83"/>
      <c r="XZ316" s="83"/>
      <c r="YA316" s="83"/>
      <c r="YB316" s="83"/>
      <c r="YC316" s="83"/>
      <c r="YD316" s="83"/>
      <c r="YE316" s="83"/>
      <c r="YF316" s="83"/>
      <c r="YG316" s="83"/>
      <c r="YH316" s="83"/>
      <c r="YI316" s="83"/>
      <c r="YJ316" s="83"/>
      <c r="YK316" s="83"/>
      <c r="YL316" s="83"/>
      <c r="YM316" s="83"/>
      <c r="YN316" s="83"/>
      <c r="YO316" s="83"/>
      <c r="YP316" s="83"/>
      <c r="YQ316" s="83"/>
      <c r="YR316" s="83"/>
      <c r="YS316" s="83"/>
      <c r="YT316" s="83"/>
      <c r="YU316" s="83"/>
      <c r="YV316" s="83"/>
      <c r="YW316" s="83"/>
      <c r="YX316" s="83"/>
      <c r="YY316" s="83"/>
      <c r="YZ316" s="83"/>
      <c r="ZA316" s="83"/>
      <c r="ZB316" s="83"/>
      <c r="ZC316" s="83"/>
      <c r="ZD316" s="83"/>
      <c r="ZE316" s="83"/>
      <c r="ZF316" s="83"/>
      <c r="ZG316" s="83"/>
      <c r="ZH316" s="83"/>
      <c r="ZI316" s="83"/>
      <c r="ZJ316" s="83"/>
      <c r="ZK316" s="83"/>
      <c r="ZL316" s="83"/>
      <c r="ZM316" s="83"/>
      <c r="ZN316" s="83"/>
      <c r="ZO316" s="83"/>
      <c r="ZP316" s="83"/>
      <c r="ZQ316" s="83"/>
      <c r="ZR316" s="83"/>
      <c r="ZS316" s="83"/>
      <c r="ZT316" s="83"/>
      <c r="ZU316" s="83"/>
      <c r="ZV316" s="83"/>
      <c r="ZW316" s="83"/>
      <c r="ZX316" s="83"/>
      <c r="ZY316" s="83"/>
      <c r="ZZ316" s="83"/>
      <c r="AAA316" s="83"/>
      <c r="AAB316" s="83"/>
      <c r="AAC316" s="83"/>
      <c r="AAD316" s="83"/>
      <c r="AAE316" s="83"/>
      <c r="AAF316" s="83"/>
      <c r="AAG316" s="83"/>
      <c r="AAH316" s="83"/>
      <c r="AAI316" s="83"/>
      <c r="AAJ316" s="83"/>
      <c r="AAK316" s="83"/>
      <c r="AAL316" s="83"/>
      <c r="AAM316" s="83"/>
      <c r="AAN316" s="83"/>
      <c r="AAO316" s="83"/>
      <c r="AAP316" s="83"/>
      <c r="AAQ316" s="83"/>
      <c r="AAR316" s="83"/>
      <c r="AAS316" s="83"/>
      <c r="AAT316" s="83"/>
      <c r="AAU316" s="83"/>
      <c r="AAV316" s="83"/>
      <c r="AAW316" s="83"/>
      <c r="AAX316" s="83"/>
      <c r="AAY316" s="83"/>
      <c r="AAZ316" s="83"/>
      <c r="ABA316" s="83"/>
      <c r="ABB316" s="83"/>
      <c r="ABC316" s="83"/>
      <c r="ABD316" s="83"/>
      <c r="ABE316" s="83"/>
      <c r="ABF316" s="83"/>
      <c r="ABG316" s="83"/>
      <c r="ABH316" s="83"/>
      <c r="ABI316" s="83"/>
      <c r="ABJ316" s="83"/>
      <c r="ABK316" s="83"/>
      <c r="ABL316" s="83"/>
      <c r="ABM316" s="83"/>
      <c r="ABN316" s="83"/>
      <c r="ABO316" s="83"/>
      <c r="ABP316" s="83"/>
      <c r="ABQ316" s="83"/>
      <c r="ABR316" s="83"/>
      <c r="ABS316" s="83"/>
      <c r="ABT316" s="83"/>
      <c r="ABU316" s="83"/>
      <c r="ABV316" s="83"/>
    </row>
    <row r="317" spans="1:750" s="103" customFormat="1">
      <c r="A317" s="20">
        <v>99521</v>
      </c>
      <c r="B317" s="20"/>
      <c r="C317" s="75" t="s">
        <v>324</v>
      </c>
      <c r="D317" s="75"/>
      <c r="E317" s="75"/>
      <c r="F317" s="99">
        <v>6542559</v>
      </c>
      <c r="G317" s="79"/>
      <c r="H317" s="79"/>
      <c r="I317" s="99">
        <v>38626</v>
      </c>
      <c r="J317" s="79"/>
      <c r="K317" s="79"/>
      <c r="L317" s="99">
        <v>535125</v>
      </c>
      <c r="M317" s="79"/>
      <c r="N317" s="79"/>
      <c r="O317" s="99">
        <v>1515318</v>
      </c>
      <c r="P317" s="79"/>
      <c r="Q317" s="99">
        <v>2089069</v>
      </c>
      <c r="R317" s="77"/>
      <c r="S317" s="29"/>
      <c r="T317" s="79"/>
      <c r="U317" s="99">
        <v>121787</v>
      </c>
      <c r="V317" s="79"/>
      <c r="W317" s="79"/>
      <c r="X317" s="99">
        <v>1589984</v>
      </c>
      <c r="Y317" s="79"/>
      <c r="Z317" s="79"/>
      <c r="AA317" s="79">
        <v>3347</v>
      </c>
      <c r="AB317" s="79"/>
      <c r="AC317" s="79"/>
      <c r="AD317" s="99">
        <v>0</v>
      </c>
      <c r="AE317" s="79"/>
      <c r="AF317" s="79"/>
      <c r="AG317" s="99">
        <v>1715118</v>
      </c>
      <c r="AH317" s="79"/>
      <c r="AI317" s="79"/>
      <c r="AJ317" s="99">
        <v>-227048</v>
      </c>
      <c r="AK317" s="79"/>
      <c r="AL317" s="79"/>
      <c r="AM317" s="99">
        <v>511917</v>
      </c>
      <c r="AN317" s="79"/>
      <c r="AO317" s="79"/>
      <c r="AP317" s="99">
        <v>284869</v>
      </c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  <c r="EY317" s="83"/>
      <c r="EZ317" s="83"/>
      <c r="FA317" s="83"/>
      <c r="FB317" s="83"/>
      <c r="FC317" s="83"/>
      <c r="FD317" s="83"/>
      <c r="FE317" s="83"/>
      <c r="FF317" s="83"/>
      <c r="FG317" s="83"/>
      <c r="FH317" s="83"/>
      <c r="FI317" s="83"/>
      <c r="FJ317" s="83"/>
      <c r="FK317" s="83"/>
      <c r="FL317" s="83"/>
      <c r="FM317" s="83"/>
      <c r="FN317" s="83"/>
      <c r="FO317" s="83"/>
      <c r="FP317" s="83"/>
      <c r="FQ317" s="83"/>
      <c r="FR317" s="83"/>
      <c r="FS317" s="83"/>
      <c r="FT317" s="83"/>
      <c r="FU317" s="83"/>
      <c r="FV317" s="83"/>
      <c r="FW317" s="83"/>
      <c r="FX317" s="83"/>
      <c r="FY317" s="83"/>
      <c r="FZ317" s="83"/>
      <c r="GA317" s="83"/>
      <c r="GB317" s="83"/>
      <c r="GC317" s="83"/>
      <c r="GD317" s="83"/>
      <c r="GE317" s="83"/>
      <c r="GF317" s="83"/>
      <c r="GG317" s="83"/>
      <c r="GH317" s="83"/>
      <c r="GI317" s="83"/>
      <c r="GJ317" s="83"/>
      <c r="GK317" s="83"/>
      <c r="GL317" s="83"/>
      <c r="GM317" s="83"/>
      <c r="GN317" s="83"/>
      <c r="GO317" s="83"/>
      <c r="GP317" s="83"/>
      <c r="GQ317" s="83"/>
      <c r="GR317" s="83"/>
      <c r="GS317" s="83"/>
      <c r="GT317" s="83"/>
      <c r="GU317" s="83"/>
      <c r="GV317" s="83"/>
      <c r="GW317" s="83"/>
      <c r="GX317" s="83"/>
      <c r="GY317" s="83"/>
      <c r="GZ317" s="83"/>
      <c r="HA317" s="83"/>
      <c r="HB317" s="83"/>
      <c r="HC317" s="83"/>
      <c r="HD317" s="83"/>
      <c r="HE317" s="83"/>
      <c r="HF317" s="83"/>
      <c r="HG317" s="83"/>
      <c r="HH317" s="83"/>
      <c r="HI317" s="83"/>
      <c r="HJ317" s="83"/>
      <c r="HK317" s="83"/>
      <c r="HL317" s="83"/>
      <c r="HM317" s="83"/>
      <c r="HN317" s="83"/>
      <c r="HO317" s="83"/>
      <c r="HP317" s="83"/>
      <c r="HQ317" s="83"/>
      <c r="HR317" s="83"/>
      <c r="HS317" s="83"/>
      <c r="HT317" s="83"/>
      <c r="HU317" s="83"/>
      <c r="HV317" s="83"/>
      <c r="HW317" s="83"/>
      <c r="HX317" s="83"/>
      <c r="HY317" s="83"/>
      <c r="HZ317" s="83"/>
      <c r="IA317" s="83"/>
      <c r="IB317" s="83"/>
      <c r="IC317" s="83"/>
      <c r="ID317" s="83"/>
      <c r="IE317" s="83"/>
      <c r="IF317" s="83"/>
      <c r="IG317" s="83"/>
      <c r="IH317" s="83"/>
      <c r="II317" s="83"/>
      <c r="IJ317" s="83"/>
      <c r="IK317" s="83"/>
      <c r="IL317" s="83"/>
      <c r="IM317" s="83"/>
      <c r="IN317" s="83"/>
      <c r="IO317" s="83"/>
      <c r="IP317" s="83"/>
      <c r="IQ317" s="83"/>
      <c r="IR317" s="83"/>
      <c r="IS317" s="83"/>
      <c r="IT317" s="83"/>
      <c r="IU317" s="83"/>
      <c r="IV317" s="83"/>
      <c r="IW317" s="83"/>
      <c r="IX317" s="83"/>
      <c r="IY317" s="83"/>
      <c r="IZ317" s="83"/>
      <c r="JA317" s="83"/>
      <c r="JB317" s="83"/>
      <c r="JC317" s="83"/>
      <c r="JD317" s="83"/>
      <c r="JE317" s="83"/>
      <c r="JF317" s="83"/>
      <c r="JG317" s="83"/>
      <c r="JH317" s="83"/>
      <c r="JI317" s="83"/>
      <c r="JJ317" s="83"/>
      <c r="JK317" s="83"/>
      <c r="JL317" s="83"/>
      <c r="JM317" s="83"/>
      <c r="JN317" s="83"/>
      <c r="JO317" s="83"/>
      <c r="JP317" s="83"/>
      <c r="JQ317" s="83"/>
      <c r="JR317" s="83"/>
      <c r="JS317" s="83"/>
      <c r="JT317" s="83"/>
      <c r="JU317" s="83"/>
      <c r="JV317" s="83"/>
      <c r="JW317" s="83"/>
      <c r="JX317" s="83"/>
      <c r="JY317" s="83"/>
      <c r="JZ317" s="83"/>
      <c r="KA317" s="83"/>
      <c r="KB317" s="83"/>
      <c r="KC317" s="83"/>
      <c r="KD317" s="83"/>
      <c r="KE317" s="83"/>
      <c r="KF317" s="83"/>
      <c r="KG317" s="83"/>
      <c r="KH317" s="83"/>
      <c r="KI317" s="83"/>
      <c r="KJ317" s="83"/>
      <c r="KK317" s="83"/>
      <c r="KL317" s="83"/>
      <c r="KM317" s="83"/>
      <c r="KN317" s="83"/>
      <c r="KO317" s="83"/>
      <c r="KP317" s="83"/>
      <c r="KQ317" s="83"/>
      <c r="KR317" s="83"/>
      <c r="KS317" s="83"/>
      <c r="KT317" s="83"/>
      <c r="KU317" s="83"/>
      <c r="KV317" s="83"/>
      <c r="KW317" s="83"/>
      <c r="KX317" s="83"/>
      <c r="KY317" s="83"/>
      <c r="KZ317" s="83"/>
      <c r="LA317" s="83"/>
      <c r="LB317" s="83"/>
      <c r="LC317" s="83"/>
      <c r="LD317" s="83"/>
      <c r="LE317" s="83"/>
      <c r="LF317" s="83"/>
      <c r="LG317" s="83"/>
      <c r="LH317" s="83"/>
      <c r="LI317" s="83"/>
      <c r="LJ317" s="83"/>
      <c r="LK317" s="83"/>
      <c r="LL317" s="83"/>
      <c r="LM317" s="83"/>
      <c r="LN317" s="83"/>
      <c r="LO317" s="83"/>
      <c r="LP317" s="83"/>
      <c r="LQ317" s="83"/>
      <c r="LR317" s="83"/>
      <c r="LS317" s="83"/>
      <c r="LT317" s="83"/>
      <c r="LU317" s="83"/>
      <c r="LV317" s="83"/>
      <c r="LW317" s="83"/>
      <c r="LX317" s="83"/>
      <c r="LY317" s="83"/>
      <c r="LZ317" s="83"/>
      <c r="MA317" s="83"/>
      <c r="MB317" s="83"/>
      <c r="MC317" s="83"/>
      <c r="MD317" s="83"/>
      <c r="ME317" s="83"/>
      <c r="MF317" s="83"/>
      <c r="MG317" s="83"/>
      <c r="MH317" s="83"/>
      <c r="MI317" s="83"/>
      <c r="MJ317" s="83"/>
      <c r="MK317" s="83"/>
      <c r="ML317" s="83"/>
      <c r="MM317" s="83"/>
      <c r="MN317" s="83"/>
      <c r="MO317" s="83"/>
      <c r="MP317" s="83"/>
      <c r="MQ317" s="83"/>
      <c r="MR317" s="83"/>
      <c r="MS317" s="83"/>
      <c r="MT317" s="83"/>
      <c r="MU317" s="83"/>
      <c r="MV317" s="83"/>
      <c r="MW317" s="83"/>
      <c r="MX317" s="83"/>
      <c r="MY317" s="83"/>
      <c r="MZ317" s="83"/>
      <c r="NA317" s="83"/>
      <c r="NB317" s="83"/>
      <c r="NC317" s="83"/>
      <c r="ND317" s="83"/>
      <c r="NE317" s="83"/>
      <c r="NF317" s="83"/>
      <c r="NG317" s="83"/>
      <c r="NH317" s="83"/>
      <c r="NI317" s="83"/>
      <c r="NJ317" s="83"/>
      <c r="NK317" s="83"/>
      <c r="NL317" s="83"/>
      <c r="NM317" s="83"/>
      <c r="NN317" s="83"/>
      <c r="NO317" s="83"/>
      <c r="NP317" s="83"/>
      <c r="NQ317" s="83"/>
      <c r="NR317" s="83"/>
      <c r="NS317" s="83"/>
      <c r="NT317" s="83"/>
      <c r="NU317" s="83"/>
      <c r="NV317" s="83"/>
      <c r="NW317" s="83"/>
      <c r="NX317" s="83"/>
      <c r="NY317" s="83"/>
      <c r="NZ317" s="83"/>
      <c r="OA317" s="83"/>
      <c r="OB317" s="83"/>
      <c r="OC317" s="83"/>
      <c r="OD317" s="83"/>
      <c r="OE317" s="83"/>
      <c r="OF317" s="83"/>
      <c r="OG317" s="83"/>
      <c r="OH317" s="83"/>
      <c r="OI317" s="83"/>
      <c r="OJ317" s="83"/>
      <c r="OK317" s="83"/>
      <c r="OL317" s="83"/>
      <c r="OM317" s="83"/>
      <c r="ON317" s="83"/>
      <c r="OO317" s="83"/>
      <c r="OP317" s="83"/>
      <c r="OQ317" s="83"/>
      <c r="OR317" s="83"/>
      <c r="OS317" s="83"/>
      <c r="OT317" s="83"/>
      <c r="OU317" s="83"/>
      <c r="OV317" s="83"/>
      <c r="OW317" s="83"/>
      <c r="OX317" s="83"/>
      <c r="OY317" s="83"/>
      <c r="OZ317" s="83"/>
      <c r="PA317" s="83"/>
      <c r="PB317" s="83"/>
      <c r="PC317" s="83"/>
      <c r="PD317" s="83"/>
      <c r="PE317" s="83"/>
      <c r="PF317" s="83"/>
      <c r="PG317" s="83"/>
      <c r="PH317" s="83"/>
      <c r="PI317" s="83"/>
      <c r="PJ317" s="83"/>
      <c r="PK317" s="83"/>
      <c r="PL317" s="83"/>
      <c r="PM317" s="83"/>
      <c r="PN317" s="83"/>
      <c r="PO317" s="83"/>
      <c r="PP317" s="83"/>
      <c r="PQ317" s="83"/>
      <c r="PR317" s="83"/>
      <c r="PS317" s="83"/>
      <c r="PT317" s="83"/>
      <c r="PU317" s="83"/>
      <c r="PV317" s="83"/>
      <c r="PW317" s="83"/>
      <c r="PX317" s="83"/>
      <c r="PY317" s="83"/>
      <c r="PZ317" s="83"/>
      <c r="QA317" s="83"/>
      <c r="QB317" s="83"/>
      <c r="QC317" s="83"/>
      <c r="QD317" s="83"/>
      <c r="QE317" s="83"/>
      <c r="QF317" s="83"/>
      <c r="QG317" s="83"/>
      <c r="QH317" s="83"/>
      <c r="QI317" s="83"/>
      <c r="QJ317" s="83"/>
      <c r="QK317" s="83"/>
      <c r="QL317" s="83"/>
      <c r="QM317" s="83"/>
      <c r="QN317" s="83"/>
      <c r="QO317" s="83"/>
      <c r="QP317" s="83"/>
      <c r="QQ317" s="83"/>
      <c r="QR317" s="83"/>
      <c r="QS317" s="83"/>
      <c r="QT317" s="83"/>
      <c r="QU317" s="83"/>
      <c r="QV317" s="83"/>
      <c r="QW317" s="83"/>
      <c r="QX317" s="83"/>
      <c r="QY317" s="83"/>
      <c r="QZ317" s="83"/>
      <c r="RA317" s="83"/>
      <c r="RB317" s="83"/>
      <c r="RC317" s="83"/>
      <c r="RD317" s="83"/>
      <c r="RE317" s="83"/>
      <c r="RF317" s="83"/>
      <c r="RG317" s="83"/>
      <c r="RH317" s="83"/>
      <c r="RI317" s="83"/>
      <c r="RJ317" s="83"/>
      <c r="RK317" s="83"/>
      <c r="RL317" s="83"/>
      <c r="RM317" s="83"/>
      <c r="RN317" s="83"/>
      <c r="RO317" s="83"/>
      <c r="RP317" s="83"/>
      <c r="RQ317" s="83"/>
      <c r="RR317" s="83"/>
      <c r="RS317" s="83"/>
      <c r="RT317" s="83"/>
      <c r="RU317" s="83"/>
      <c r="RV317" s="83"/>
      <c r="RW317" s="83"/>
      <c r="RX317" s="83"/>
      <c r="RY317" s="83"/>
      <c r="RZ317" s="83"/>
      <c r="SA317" s="83"/>
      <c r="SB317" s="83"/>
      <c r="SC317" s="83"/>
      <c r="SD317" s="83"/>
      <c r="SE317" s="83"/>
      <c r="SF317" s="83"/>
      <c r="SG317" s="83"/>
      <c r="SH317" s="83"/>
      <c r="SI317" s="83"/>
      <c r="SJ317" s="83"/>
      <c r="SK317" s="83"/>
      <c r="SL317" s="83"/>
      <c r="SM317" s="83"/>
      <c r="SN317" s="83"/>
      <c r="SO317" s="83"/>
      <c r="SP317" s="83"/>
      <c r="SQ317" s="83"/>
      <c r="SR317" s="83"/>
      <c r="SS317" s="83"/>
      <c r="ST317" s="83"/>
      <c r="SU317" s="83"/>
      <c r="SV317" s="83"/>
      <c r="SW317" s="83"/>
      <c r="SX317" s="83"/>
      <c r="SY317" s="83"/>
      <c r="SZ317" s="83"/>
      <c r="TA317" s="83"/>
      <c r="TB317" s="83"/>
      <c r="TC317" s="83"/>
      <c r="TD317" s="83"/>
      <c r="TE317" s="83"/>
      <c r="TF317" s="83"/>
      <c r="TG317" s="83"/>
      <c r="TH317" s="83"/>
      <c r="TI317" s="83"/>
      <c r="TJ317" s="83"/>
      <c r="TK317" s="83"/>
      <c r="TL317" s="83"/>
      <c r="TM317" s="83"/>
      <c r="TN317" s="83"/>
      <c r="TO317" s="83"/>
      <c r="TP317" s="83"/>
      <c r="TQ317" s="83"/>
      <c r="TR317" s="83"/>
      <c r="TS317" s="83"/>
      <c r="TT317" s="83"/>
      <c r="TU317" s="83"/>
      <c r="TV317" s="83"/>
      <c r="TW317" s="83"/>
      <c r="TX317" s="83"/>
      <c r="TY317" s="83"/>
      <c r="TZ317" s="83"/>
      <c r="UA317" s="83"/>
      <c r="UB317" s="83"/>
      <c r="UC317" s="83"/>
      <c r="UD317" s="83"/>
      <c r="UE317" s="83"/>
      <c r="UF317" s="83"/>
      <c r="UG317" s="83"/>
      <c r="UH317" s="83"/>
      <c r="UI317" s="83"/>
      <c r="UJ317" s="83"/>
      <c r="UK317" s="83"/>
      <c r="UL317" s="83"/>
      <c r="UM317" s="83"/>
      <c r="UN317" s="83"/>
      <c r="UO317" s="83"/>
      <c r="UP317" s="83"/>
      <c r="UQ317" s="83"/>
      <c r="UR317" s="83"/>
      <c r="US317" s="83"/>
      <c r="UT317" s="83"/>
      <c r="UU317" s="83"/>
      <c r="UV317" s="83"/>
      <c r="UW317" s="83"/>
      <c r="UX317" s="83"/>
      <c r="UY317" s="83"/>
      <c r="UZ317" s="83"/>
      <c r="VA317" s="83"/>
      <c r="VB317" s="83"/>
      <c r="VC317" s="83"/>
      <c r="VD317" s="83"/>
      <c r="VE317" s="83"/>
      <c r="VF317" s="83"/>
      <c r="VG317" s="83"/>
      <c r="VH317" s="83"/>
      <c r="VI317" s="83"/>
      <c r="VJ317" s="83"/>
      <c r="VK317" s="83"/>
      <c r="VL317" s="83"/>
      <c r="VM317" s="83"/>
      <c r="VN317" s="83"/>
      <c r="VO317" s="83"/>
      <c r="VP317" s="83"/>
      <c r="VQ317" s="83"/>
      <c r="VR317" s="83"/>
      <c r="VS317" s="83"/>
      <c r="VT317" s="83"/>
      <c r="VU317" s="83"/>
      <c r="VV317" s="83"/>
      <c r="VW317" s="83"/>
      <c r="VX317" s="83"/>
      <c r="VY317" s="83"/>
      <c r="VZ317" s="83"/>
      <c r="WA317" s="83"/>
      <c r="WB317" s="83"/>
      <c r="WC317" s="83"/>
      <c r="WD317" s="83"/>
      <c r="WE317" s="83"/>
      <c r="WF317" s="83"/>
      <c r="WG317" s="83"/>
      <c r="WH317" s="83"/>
      <c r="WI317" s="83"/>
      <c r="WJ317" s="83"/>
      <c r="WK317" s="83"/>
      <c r="WL317" s="83"/>
      <c r="WM317" s="83"/>
      <c r="WN317" s="83"/>
      <c r="WO317" s="83"/>
      <c r="WP317" s="83"/>
      <c r="WQ317" s="83"/>
      <c r="WR317" s="83"/>
      <c r="WS317" s="83"/>
      <c r="WT317" s="83"/>
      <c r="WU317" s="83"/>
      <c r="WV317" s="83"/>
      <c r="WW317" s="83"/>
      <c r="WX317" s="83"/>
      <c r="WY317" s="83"/>
      <c r="WZ317" s="83"/>
      <c r="XA317" s="83"/>
      <c r="XB317" s="83"/>
      <c r="XC317" s="83"/>
      <c r="XD317" s="83"/>
      <c r="XE317" s="83"/>
      <c r="XF317" s="83"/>
      <c r="XG317" s="83"/>
      <c r="XH317" s="83"/>
      <c r="XI317" s="83"/>
      <c r="XJ317" s="83"/>
      <c r="XK317" s="83"/>
      <c r="XL317" s="83"/>
      <c r="XM317" s="83"/>
      <c r="XN317" s="83"/>
      <c r="XO317" s="83"/>
      <c r="XP317" s="83"/>
      <c r="XQ317" s="83"/>
      <c r="XR317" s="83"/>
      <c r="XS317" s="83"/>
      <c r="XT317" s="83"/>
      <c r="XU317" s="83"/>
      <c r="XV317" s="83"/>
      <c r="XW317" s="83"/>
      <c r="XX317" s="83"/>
      <c r="XY317" s="83"/>
      <c r="XZ317" s="83"/>
      <c r="YA317" s="83"/>
      <c r="YB317" s="83"/>
      <c r="YC317" s="83"/>
      <c r="YD317" s="83"/>
      <c r="YE317" s="83"/>
      <c r="YF317" s="83"/>
      <c r="YG317" s="83"/>
      <c r="YH317" s="83"/>
      <c r="YI317" s="83"/>
      <c r="YJ317" s="83"/>
      <c r="YK317" s="83"/>
      <c r="YL317" s="83"/>
      <c r="YM317" s="83"/>
      <c r="YN317" s="83"/>
      <c r="YO317" s="83"/>
      <c r="YP317" s="83"/>
      <c r="YQ317" s="83"/>
      <c r="YR317" s="83"/>
      <c r="YS317" s="83"/>
      <c r="YT317" s="83"/>
      <c r="YU317" s="83"/>
      <c r="YV317" s="83"/>
      <c r="YW317" s="83"/>
      <c r="YX317" s="83"/>
      <c r="YY317" s="83"/>
      <c r="YZ317" s="83"/>
      <c r="ZA317" s="83"/>
      <c r="ZB317" s="83"/>
      <c r="ZC317" s="83"/>
      <c r="ZD317" s="83"/>
      <c r="ZE317" s="83"/>
      <c r="ZF317" s="83"/>
      <c r="ZG317" s="83"/>
      <c r="ZH317" s="83"/>
      <c r="ZI317" s="83"/>
      <c r="ZJ317" s="83"/>
      <c r="ZK317" s="83"/>
      <c r="ZL317" s="83"/>
      <c r="ZM317" s="83"/>
      <c r="ZN317" s="83"/>
      <c r="ZO317" s="83"/>
      <c r="ZP317" s="83"/>
      <c r="ZQ317" s="83"/>
      <c r="ZR317" s="83"/>
      <c r="ZS317" s="83"/>
      <c r="ZT317" s="83"/>
      <c r="ZU317" s="83"/>
      <c r="ZV317" s="83"/>
      <c r="ZW317" s="83"/>
      <c r="ZX317" s="83"/>
      <c r="ZY317" s="83"/>
      <c r="ZZ317" s="83"/>
      <c r="AAA317" s="83"/>
      <c r="AAB317" s="83"/>
      <c r="AAC317" s="83"/>
      <c r="AAD317" s="83"/>
      <c r="AAE317" s="83"/>
      <c r="AAF317" s="83"/>
      <c r="AAG317" s="83"/>
      <c r="AAH317" s="83"/>
      <c r="AAI317" s="83"/>
      <c r="AAJ317" s="83"/>
      <c r="AAK317" s="83"/>
      <c r="AAL317" s="83"/>
      <c r="AAM317" s="83"/>
      <c r="AAN317" s="83"/>
      <c r="AAO317" s="83"/>
      <c r="AAP317" s="83"/>
      <c r="AAQ317" s="83"/>
      <c r="AAR317" s="83"/>
      <c r="AAS317" s="83"/>
      <c r="AAT317" s="83"/>
      <c r="AAU317" s="83"/>
      <c r="AAV317" s="83"/>
      <c r="AAW317" s="83"/>
      <c r="AAX317" s="83"/>
      <c r="AAY317" s="83"/>
      <c r="AAZ317" s="83"/>
      <c r="ABA317" s="83"/>
      <c r="ABB317" s="83"/>
      <c r="ABC317" s="83"/>
      <c r="ABD317" s="83"/>
      <c r="ABE317" s="83"/>
      <c r="ABF317" s="83"/>
      <c r="ABG317" s="83"/>
      <c r="ABH317" s="83"/>
      <c r="ABI317" s="83"/>
      <c r="ABJ317" s="83"/>
      <c r="ABK317" s="83"/>
      <c r="ABL317" s="83"/>
      <c r="ABM317" s="83"/>
      <c r="ABN317" s="83"/>
      <c r="ABO317" s="83"/>
      <c r="ABP317" s="83"/>
      <c r="ABQ317" s="83"/>
      <c r="ABR317" s="83"/>
      <c r="ABS317" s="83"/>
      <c r="ABT317" s="83"/>
      <c r="ABU317" s="83"/>
      <c r="ABV317" s="83"/>
    </row>
    <row r="318" spans="1:750" s="103" customFormat="1">
      <c r="A318" s="20">
        <v>99831</v>
      </c>
      <c r="B318" s="20"/>
      <c r="C318" s="75" t="s">
        <v>325</v>
      </c>
      <c r="D318" s="75"/>
      <c r="E318" s="118"/>
      <c r="F318" s="119">
        <v>517382</v>
      </c>
      <c r="G318" s="81"/>
      <c r="H318" s="120"/>
      <c r="I318" s="119">
        <v>3055</v>
      </c>
      <c r="J318" s="120"/>
      <c r="K318" s="120"/>
      <c r="L318" s="119">
        <v>42317</v>
      </c>
      <c r="M318" s="120"/>
      <c r="N318" s="120"/>
      <c r="O318" s="119">
        <v>121470</v>
      </c>
      <c r="P318" s="120"/>
      <c r="Q318" s="119">
        <v>166842</v>
      </c>
      <c r="R318" s="107"/>
      <c r="S318" s="30"/>
      <c r="T318" s="120"/>
      <c r="U318" s="119">
        <v>9631</v>
      </c>
      <c r="V318" s="120"/>
      <c r="W318" s="120"/>
      <c r="X318" s="119">
        <v>125735</v>
      </c>
      <c r="Y318" s="120"/>
      <c r="Z318" s="120"/>
      <c r="AA318" s="120">
        <v>265</v>
      </c>
      <c r="AB318" s="120"/>
      <c r="AC318" s="120"/>
      <c r="AD318" s="119">
        <v>221069</v>
      </c>
      <c r="AE318" s="120"/>
      <c r="AF318" s="120"/>
      <c r="AG318" s="119">
        <v>356700</v>
      </c>
      <c r="AH318" s="81"/>
      <c r="AI318" s="120"/>
      <c r="AJ318" s="119">
        <v>-17955</v>
      </c>
      <c r="AK318" s="120"/>
      <c r="AL318" s="120"/>
      <c r="AM318" s="119">
        <v>801</v>
      </c>
      <c r="AN318" s="120"/>
      <c r="AO318" s="120"/>
      <c r="AP318" s="119">
        <v>-17154</v>
      </c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  <c r="CN318" s="128"/>
      <c r="CO318" s="128"/>
      <c r="CP318" s="128"/>
      <c r="CQ318" s="128"/>
      <c r="CR318" s="128"/>
      <c r="CS318" s="128"/>
      <c r="CT318" s="128"/>
      <c r="CU318" s="128"/>
      <c r="CV318" s="128"/>
      <c r="CW318" s="128"/>
      <c r="CX318" s="128"/>
      <c r="CY318" s="128"/>
      <c r="CZ318" s="128"/>
      <c r="DA318" s="128"/>
      <c r="DB318" s="128"/>
      <c r="DC318" s="128"/>
      <c r="DD318" s="128"/>
      <c r="DE318" s="128"/>
      <c r="DF318" s="128"/>
      <c r="DG318" s="128"/>
      <c r="DH318" s="128"/>
      <c r="DI318" s="128"/>
      <c r="DJ318" s="128"/>
      <c r="DK318" s="128"/>
      <c r="DL318" s="128"/>
      <c r="DM318" s="128"/>
      <c r="DN318" s="128"/>
      <c r="DO318" s="128"/>
      <c r="DP318" s="128"/>
      <c r="DQ318" s="128"/>
      <c r="DR318" s="128"/>
      <c r="DS318" s="128"/>
      <c r="DT318" s="128"/>
      <c r="DU318" s="128"/>
      <c r="DV318" s="128"/>
      <c r="DW318" s="128"/>
      <c r="DX318" s="128"/>
      <c r="DY318" s="128"/>
      <c r="DZ318" s="128"/>
      <c r="EA318" s="128"/>
      <c r="EB318" s="128"/>
      <c r="EC318" s="128"/>
      <c r="ED318" s="128"/>
      <c r="EE318" s="128"/>
      <c r="EF318" s="128"/>
      <c r="EG318" s="128"/>
      <c r="EH318" s="128"/>
      <c r="EI318" s="128"/>
      <c r="EJ318" s="128"/>
      <c r="EK318" s="128"/>
      <c r="EL318" s="128"/>
      <c r="EM318" s="128"/>
      <c r="EN318" s="128"/>
      <c r="EO318" s="128"/>
      <c r="EP318" s="128"/>
      <c r="EQ318" s="128"/>
      <c r="ER318" s="128"/>
      <c r="ES318" s="128"/>
      <c r="ET318" s="128"/>
      <c r="EU318" s="128"/>
      <c r="EV318" s="128"/>
      <c r="EW318" s="128"/>
      <c r="EX318" s="128"/>
      <c r="EY318" s="128"/>
      <c r="EZ318" s="128"/>
      <c r="FA318" s="128"/>
      <c r="FB318" s="128"/>
      <c r="FC318" s="128"/>
      <c r="FD318" s="128"/>
      <c r="FE318" s="128"/>
      <c r="FF318" s="128"/>
      <c r="FG318" s="128"/>
      <c r="FH318" s="128"/>
      <c r="FI318" s="128"/>
      <c r="FJ318" s="128"/>
      <c r="FK318" s="128"/>
      <c r="FL318" s="128"/>
      <c r="FM318" s="128"/>
      <c r="FN318" s="128"/>
      <c r="FO318" s="128"/>
      <c r="FP318" s="128"/>
      <c r="FQ318" s="128"/>
      <c r="FR318" s="128"/>
      <c r="FS318" s="128"/>
      <c r="FT318" s="128"/>
      <c r="FU318" s="128"/>
      <c r="FV318" s="128"/>
      <c r="FW318" s="128"/>
      <c r="FX318" s="128"/>
      <c r="FY318" s="128"/>
      <c r="FZ318" s="128"/>
      <c r="GA318" s="128"/>
      <c r="GB318" s="128"/>
      <c r="GC318" s="128"/>
      <c r="GD318" s="128"/>
      <c r="GE318" s="128"/>
      <c r="GF318" s="128"/>
      <c r="GG318" s="128"/>
      <c r="GH318" s="128"/>
      <c r="GI318" s="128"/>
      <c r="GJ318" s="128"/>
      <c r="GK318" s="128"/>
      <c r="GL318" s="128"/>
      <c r="GM318" s="128"/>
      <c r="GN318" s="128"/>
      <c r="GO318" s="128"/>
      <c r="GP318" s="128"/>
      <c r="GQ318" s="128"/>
      <c r="GR318" s="128"/>
      <c r="GS318" s="128"/>
      <c r="GT318" s="128"/>
      <c r="GU318" s="128"/>
      <c r="GV318" s="128"/>
      <c r="GW318" s="128"/>
      <c r="GX318" s="128"/>
      <c r="GY318" s="128"/>
      <c r="GZ318" s="128"/>
      <c r="HA318" s="128"/>
      <c r="HB318" s="128"/>
      <c r="HC318" s="128"/>
      <c r="HD318" s="128"/>
      <c r="HE318" s="128"/>
      <c r="HF318" s="128"/>
      <c r="HG318" s="128"/>
      <c r="HH318" s="128"/>
      <c r="HI318" s="128"/>
      <c r="HJ318" s="128"/>
      <c r="HK318" s="128"/>
      <c r="HL318" s="128"/>
      <c r="HM318" s="128"/>
      <c r="HN318" s="128"/>
      <c r="HO318" s="128"/>
      <c r="HP318" s="128"/>
      <c r="HQ318" s="128"/>
      <c r="HR318" s="128"/>
      <c r="HS318" s="128"/>
      <c r="HT318" s="128"/>
      <c r="HU318" s="128"/>
      <c r="HV318" s="128"/>
      <c r="HW318" s="128"/>
      <c r="HX318" s="128"/>
      <c r="HY318" s="128"/>
      <c r="HZ318" s="128"/>
      <c r="IA318" s="128"/>
      <c r="IB318" s="128"/>
      <c r="IC318" s="128"/>
      <c r="ID318" s="128"/>
      <c r="IE318" s="128"/>
      <c r="IF318" s="128"/>
      <c r="IG318" s="128"/>
      <c r="IH318" s="128"/>
      <c r="II318" s="128"/>
      <c r="IJ318" s="128"/>
      <c r="IK318" s="128"/>
      <c r="IL318" s="128"/>
      <c r="IM318" s="128"/>
      <c r="IN318" s="128"/>
      <c r="IO318" s="128"/>
      <c r="IP318" s="128"/>
      <c r="IQ318" s="128"/>
      <c r="IR318" s="128"/>
      <c r="IS318" s="128"/>
      <c r="IT318" s="128"/>
      <c r="IU318" s="128"/>
      <c r="IV318" s="128"/>
      <c r="IW318" s="128"/>
      <c r="IX318" s="128"/>
      <c r="IY318" s="128"/>
      <c r="IZ318" s="128"/>
      <c r="JA318" s="128"/>
      <c r="JB318" s="128"/>
      <c r="JC318" s="128"/>
      <c r="JD318" s="128"/>
      <c r="JE318" s="128"/>
      <c r="JF318" s="128"/>
      <c r="JG318" s="128"/>
      <c r="JH318" s="128"/>
      <c r="JI318" s="128"/>
      <c r="JJ318" s="128"/>
      <c r="JK318" s="128"/>
      <c r="JL318" s="128"/>
      <c r="JM318" s="128"/>
      <c r="JN318" s="128"/>
      <c r="JO318" s="128"/>
      <c r="JP318" s="128"/>
      <c r="JQ318" s="128"/>
      <c r="JR318" s="128"/>
      <c r="JS318" s="128"/>
      <c r="JT318" s="128"/>
      <c r="JU318" s="128"/>
      <c r="JV318" s="128"/>
      <c r="JW318" s="128"/>
      <c r="JX318" s="128"/>
      <c r="JY318" s="128"/>
      <c r="JZ318" s="128"/>
      <c r="KA318" s="128"/>
      <c r="KB318" s="128"/>
      <c r="KC318" s="128"/>
      <c r="KD318" s="128"/>
      <c r="KE318" s="128"/>
      <c r="KF318" s="128"/>
      <c r="KG318" s="128"/>
      <c r="KH318" s="128"/>
      <c r="KI318" s="128"/>
      <c r="KJ318" s="128"/>
      <c r="KK318" s="128"/>
      <c r="KL318" s="128"/>
      <c r="KM318" s="128"/>
      <c r="KN318" s="128"/>
      <c r="KO318" s="128"/>
      <c r="KP318" s="128"/>
      <c r="KQ318" s="128"/>
      <c r="KR318" s="128"/>
      <c r="KS318" s="128"/>
      <c r="KT318" s="128"/>
      <c r="KU318" s="128"/>
      <c r="KV318" s="128"/>
      <c r="KW318" s="128"/>
      <c r="KX318" s="128"/>
      <c r="KY318" s="128"/>
      <c r="KZ318" s="128"/>
      <c r="LA318" s="128"/>
      <c r="LB318" s="128"/>
      <c r="LC318" s="128"/>
      <c r="LD318" s="128"/>
      <c r="LE318" s="128"/>
      <c r="LF318" s="128"/>
      <c r="LG318" s="128"/>
      <c r="LH318" s="128"/>
      <c r="LI318" s="128"/>
      <c r="LJ318" s="128"/>
      <c r="LK318" s="128"/>
      <c r="LL318" s="128"/>
      <c r="LM318" s="128"/>
      <c r="LN318" s="128"/>
      <c r="LO318" s="128"/>
      <c r="LP318" s="128"/>
      <c r="LQ318" s="128"/>
      <c r="LR318" s="128"/>
      <c r="LS318" s="128"/>
      <c r="LT318" s="128"/>
      <c r="LU318" s="128"/>
      <c r="LV318" s="128"/>
      <c r="LW318" s="128"/>
      <c r="LX318" s="128"/>
      <c r="LY318" s="128"/>
      <c r="LZ318" s="128"/>
      <c r="MA318" s="128"/>
      <c r="MB318" s="128"/>
      <c r="MC318" s="128"/>
      <c r="MD318" s="128"/>
      <c r="ME318" s="128"/>
      <c r="MF318" s="128"/>
      <c r="MG318" s="128"/>
      <c r="MH318" s="128"/>
      <c r="MI318" s="128"/>
      <c r="MJ318" s="128"/>
      <c r="MK318" s="128"/>
      <c r="ML318" s="128"/>
      <c r="MM318" s="128"/>
      <c r="MN318" s="128"/>
      <c r="MO318" s="128"/>
      <c r="MP318" s="128"/>
      <c r="MQ318" s="128"/>
      <c r="MR318" s="128"/>
      <c r="MS318" s="128"/>
      <c r="MT318" s="128"/>
      <c r="MU318" s="128"/>
      <c r="MV318" s="128"/>
      <c r="MW318" s="128"/>
      <c r="MX318" s="128"/>
      <c r="MY318" s="128"/>
      <c r="MZ318" s="128"/>
      <c r="NA318" s="128"/>
      <c r="NB318" s="128"/>
      <c r="NC318" s="128"/>
      <c r="ND318" s="128"/>
      <c r="NE318" s="128"/>
      <c r="NF318" s="128"/>
      <c r="NG318" s="128"/>
      <c r="NH318" s="128"/>
      <c r="NI318" s="128"/>
      <c r="NJ318" s="128"/>
      <c r="NK318" s="128"/>
      <c r="NL318" s="128"/>
      <c r="NM318" s="128"/>
      <c r="NN318" s="128"/>
      <c r="NO318" s="128"/>
      <c r="NP318" s="128"/>
      <c r="NQ318" s="128"/>
      <c r="NR318" s="128"/>
      <c r="NS318" s="128"/>
      <c r="NT318" s="128"/>
      <c r="NU318" s="128"/>
      <c r="NV318" s="128"/>
      <c r="NW318" s="128"/>
      <c r="NX318" s="128"/>
      <c r="NY318" s="128"/>
      <c r="NZ318" s="128"/>
      <c r="OA318" s="128"/>
      <c r="OB318" s="128"/>
      <c r="OC318" s="128"/>
      <c r="OD318" s="128"/>
      <c r="OE318" s="128"/>
      <c r="OF318" s="128"/>
      <c r="OG318" s="128"/>
      <c r="OH318" s="128"/>
      <c r="OI318" s="128"/>
      <c r="OJ318" s="128"/>
      <c r="OK318" s="128"/>
      <c r="OL318" s="128"/>
      <c r="OM318" s="128"/>
      <c r="ON318" s="128"/>
      <c r="OO318" s="128"/>
      <c r="OP318" s="128"/>
      <c r="OQ318" s="128"/>
      <c r="OR318" s="128"/>
      <c r="OS318" s="128"/>
      <c r="OT318" s="128"/>
      <c r="OU318" s="128"/>
      <c r="OV318" s="128"/>
      <c r="OW318" s="128"/>
      <c r="OX318" s="128"/>
      <c r="OY318" s="128"/>
      <c r="OZ318" s="128"/>
      <c r="PA318" s="128"/>
      <c r="PB318" s="128"/>
      <c r="PC318" s="128"/>
      <c r="PD318" s="128"/>
      <c r="PE318" s="128"/>
      <c r="PF318" s="128"/>
      <c r="PG318" s="128"/>
      <c r="PH318" s="128"/>
      <c r="PI318" s="128"/>
      <c r="PJ318" s="128"/>
      <c r="PK318" s="128"/>
      <c r="PL318" s="128"/>
      <c r="PM318" s="128"/>
      <c r="PN318" s="128"/>
      <c r="PO318" s="128"/>
      <c r="PP318" s="128"/>
      <c r="PQ318" s="128"/>
      <c r="PR318" s="128"/>
      <c r="PS318" s="128"/>
      <c r="PT318" s="128"/>
      <c r="PU318" s="128"/>
      <c r="PV318" s="128"/>
      <c r="PW318" s="128"/>
      <c r="PX318" s="128"/>
      <c r="PY318" s="128"/>
      <c r="PZ318" s="128"/>
      <c r="QA318" s="128"/>
      <c r="QB318" s="128"/>
      <c r="QC318" s="128"/>
      <c r="QD318" s="128"/>
      <c r="QE318" s="128"/>
      <c r="QF318" s="128"/>
      <c r="QG318" s="128"/>
      <c r="QH318" s="128"/>
      <c r="QI318" s="128"/>
      <c r="QJ318" s="128"/>
      <c r="QK318" s="128"/>
      <c r="QL318" s="128"/>
      <c r="QM318" s="128"/>
      <c r="QN318" s="128"/>
      <c r="QO318" s="128"/>
      <c r="QP318" s="128"/>
      <c r="QQ318" s="128"/>
      <c r="QR318" s="128"/>
      <c r="QS318" s="128"/>
      <c r="QT318" s="128"/>
      <c r="QU318" s="128"/>
      <c r="QV318" s="128"/>
      <c r="QW318" s="128"/>
      <c r="QX318" s="128"/>
      <c r="QY318" s="128"/>
      <c r="QZ318" s="128"/>
      <c r="RA318" s="128"/>
      <c r="RB318" s="128"/>
      <c r="RC318" s="128"/>
      <c r="RD318" s="128"/>
      <c r="RE318" s="128"/>
      <c r="RF318" s="128"/>
      <c r="RG318" s="128"/>
      <c r="RH318" s="128"/>
      <c r="RI318" s="128"/>
      <c r="RJ318" s="128"/>
      <c r="RK318" s="128"/>
      <c r="RL318" s="128"/>
      <c r="RM318" s="128"/>
      <c r="RN318" s="128"/>
      <c r="RO318" s="128"/>
      <c r="RP318" s="128"/>
      <c r="RQ318" s="128"/>
      <c r="RR318" s="128"/>
      <c r="RS318" s="128"/>
      <c r="RT318" s="128"/>
      <c r="RU318" s="128"/>
      <c r="RV318" s="128"/>
      <c r="RW318" s="128"/>
      <c r="RX318" s="128"/>
      <c r="RY318" s="128"/>
      <c r="RZ318" s="128"/>
      <c r="SA318" s="128"/>
      <c r="SB318" s="128"/>
      <c r="SC318" s="128"/>
      <c r="SD318" s="128"/>
      <c r="SE318" s="128"/>
      <c r="SF318" s="128"/>
      <c r="SG318" s="128"/>
      <c r="SH318" s="128"/>
      <c r="SI318" s="128"/>
      <c r="SJ318" s="128"/>
      <c r="SK318" s="128"/>
      <c r="SL318" s="128"/>
      <c r="SM318" s="128"/>
      <c r="SN318" s="128"/>
      <c r="SO318" s="128"/>
      <c r="SP318" s="128"/>
      <c r="SQ318" s="128"/>
      <c r="SR318" s="128"/>
      <c r="SS318" s="128"/>
      <c r="ST318" s="128"/>
      <c r="SU318" s="128"/>
      <c r="SV318" s="128"/>
      <c r="SW318" s="128"/>
      <c r="SX318" s="128"/>
      <c r="SY318" s="128"/>
      <c r="SZ318" s="128"/>
      <c r="TA318" s="128"/>
      <c r="TB318" s="128"/>
      <c r="TC318" s="128"/>
      <c r="TD318" s="128"/>
      <c r="TE318" s="128"/>
      <c r="TF318" s="128"/>
      <c r="TG318" s="128"/>
      <c r="TH318" s="128"/>
      <c r="TI318" s="128"/>
      <c r="TJ318" s="128"/>
      <c r="TK318" s="128"/>
      <c r="TL318" s="128"/>
      <c r="TM318" s="128"/>
      <c r="TN318" s="128"/>
      <c r="TO318" s="128"/>
      <c r="TP318" s="128"/>
      <c r="TQ318" s="128"/>
      <c r="TR318" s="128"/>
      <c r="TS318" s="128"/>
      <c r="TT318" s="128"/>
      <c r="TU318" s="128"/>
      <c r="TV318" s="128"/>
      <c r="TW318" s="128"/>
      <c r="TX318" s="128"/>
      <c r="TY318" s="128"/>
      <c r="TZ318" s="128"/>
      <c r="UA318" s="128"/>
      <c r="UB318" s="128"/>
      <c r="UC318" s="128"/>
      <c r="UD318" s="128"/>
      <c r="UE318" s="128"/>
      <c r="UF318" s="128"/>
      <c r="UG318" s="128"/>
      <c r="UH318" s="128"/>
      <c r="UI318" s="128"/>
      <c r="UJ318" s="128"/>
      <c r="UK318" s="128"/>
      <c r="UL318" s="128"/>
      <c r="UM318" s="128"/>
      <c r="UN318" s="128"/>
      <c r="UO318" s="128"/>
      <c r="UP318" s="128"/>
      <c r="UQ318" s="128"/>
      <c r="UR318" s="128"/>
      <c r="US318" s="128"/>
      <c r="UT318" s="128"/>
      <c r="UU318" s="128"/>
      <c r="UV318" s="128"/>
      <c r="UW318" s="128"/>
      <c r="UX318" s="128"/>
      <c r="UY318" s="128"/>
      <c r="UZ318" s="128"/>
      <c r="VA318" s="128"/>
      <c r="VB318" s="128"/>
      <c r="VC318" s="128"/>
      <c r="VD318" s="128"/>
      <c r="VE318" s="128"/>
      <c r="VF318" s="128"/>
      <c r="VG318" s="128"/>
      <c r="VH318" s="128"/>
      <c r="VI318" s="128"/>
      <c r="VJ318" s="128"/>
      <c r="VK318" s="128"/>
      <c r="VL318" s="128"/>
      <c r="VM318" s="128"/>
      <c r="VN318" s="128"/>
      <c r="VO318" s="128"/>
      <c r="VP318" s="128"/>
      <c r="VQ318" s="128"/>
      <c r="VR318" s="128"/>
      <c r="VS318" s="128"/>
      <c r="VT318" s="128"/>
      <c r="VU318" s="128"/>
      <c r="VV318" s="128"/>
      <c r="VW318" s="128"/>
      <c r="VX318" s="128"/>
      <c r="VY318" s="128"/>
      <c r="VZ318" s="128"/>
      <c r="WA318" s="128"/>
      <c r="WB318" s="128"/>
      <c r="WC318" s="128"/>
      <c r="WD318" s="128"/>
      <c r="WE318" s="128"/>
      <c r="WF318" s="128"/>
      <c r="WG318" s="128"/>
      <c r="WH318" s="128"/>
      <c r="WI318" s="128"/>
      <c r="WJ318" s="128"/>
      <c r="WK318" s="128"/>
      <c r="WL318" s="128"/>
      <c r="WM318" s="128"/>
      <c r="WN318" s="128"/>
      <c r="WO318" s="128"/>
      <c r="WP318" s="128"/>
      <c r="WQ318" s="128"/>
      <c r="WR318" s="128"/>
      <c r="WS318" s="128"/>
      <c r="WT318" s="128"/>
      <c r="WU318" s="128"/>
      <c r="WV318" s="128"/>
      <c r="WW318" s="128"/>
      <c r="WX318" s="128"/>
      <c r="WY318" s="128"/>
      <c r="WZ318" s="128"/>
      <c r="XA318" s="128"/>
      <c r="XB318" s="128"/>
      <c r="XC318" s="128"/>
      <c r="XD318" s="128"/>
      <c r="XE318" s="128"/>
      <c r="XF318" s="128"/>
      <c r="XG318" s="128"/>
      <c r="XH318" s="128"/>
      <c r="XI318" s="128"/>
      <c r="XJ318" s="128"/>
      <c r="XK318" s="128"/>
      <c r="XL318" s="128"/>
      <c r="XM318" s="128"/>
      <c r="XN318" s="128"/>
      <c r="XO318" s="128"/>
      <c r="XP318" s="128"/>
      <c r="XQ318" s="128"/>
      <c r="XR318" s="128"/>
      <c r="XS318" s="128"/>
      <c r="XT318" s="128"/>
      <c r="XU318" s="128"/>
      <c r="XV318" s="128"/>
      <c r="XW318" s="128"/>
      <c r="XX318" s="128"/>
      <c r="XY318" s="128"/>
      <c r="XZ318" s="128"/>
      <c r="YA318" s="128"/>
      <c r="YB318" s="128"/>
      <c r="YC318" s="128"/>
      <c r="YD318" s="128"/>
      <c r="YE318" s="128"/>
      <c r="YF318" s="128"/>
      <c r="YG318" s="128"/>
      <c r="YH318" s="128"/>
      <c r="YI318" s="128"/>
      <c r="YJ318" s="128"/>
      <c r="YK318" s="128"/>
      <c r="YL318" s="128"/>
      <c r="YM318" s="128"/>
      <c r="YN318" s="128"/>
      <c r="YO318" s="128"/>
      <c r="YP318" s="128"/>
      <c r="YQ318" s="128"/>
      <c r="YR318" s="128"/>
      <c r="YS318" s="128"/>
      <c r="YT318" s="128"/>
      <c r="YU318" s="128"/>
      <c r="YV318" s="128"/>
      <c r="YW318" s="128"/>
      <c r="YX318" s="128"/>
      <c r="YY318" s="128"/>
      <c r="YZ318" s="128"/>
      <c r="ZA318" s="128"/>
      <c r="ZB318" s="128"/>
      <c r="ZC318" s="128"/>
      <c r="ZD318" s="128"/>
      <c r="ZE318" s="128"/>
      <c r="ZF318" s="128"/>
      <c r="ZG318" s="128"/>
      <c r="ZH318" s="128"/>
      <c r="ZI318" s="128"/>
      <c r="ZJ318" s="128"/>
      <c r="ZK318" s="128"/>
      <c r="ZL318" s="128"/>
      <c r="ZM318" s="128"/>
      <c r="ZN318" s="128"/>
      <c r="ZO318" s="128"/>
      <c r="ZP318" s="128"/>
      <c r="ZQ318" s="128"/>
      <c r="ZR318" s="128"/>
      <c r="ZS318" s="128"/>
      <c r="ZT318" s="128"/>
      <c r="ZU318" s="128"/>
      <c r="ZV318" s="128"/>
      <c r="ZW318" s="128"/>
      <c r="ZX318" s="128"/>
      <c r="ZY318" s="128"/>
      <c r="ZZ318" s="128"/>
      <c r="AAA318" s="128"/>
      <c r="AAB318" s="128"/>
      <c r="AAC318" s="128"/>
      <c r="AAD318" s="128"/>
      <c r="AAE318" s="128"/>
      <c r="AAF318" s="128"/>
      <c r="AAG318" s="128"/>
      <c r="AAH318" s="128"/>
      <c r="AAI318" s="128"/>
      <c r="AAJ318" s="128"/>
      <c r="AAK318" s="128"/>
      <c r="AAL318" s="128"/>
      <c r="AAM318" s="128"/>
      <c r="AAN318" s="128"/>
      <c r="AAO318" s="128"/>
      <c r="AAP318" s="128"/>
      <c r="AAQ318" s="128"/>
      <c r="AAR318" s="128"/>
      <c r="AAS318" s="128"/>
      <c r="AAT318" s="128"/>
      <c r="AAU318" s="128"/>
      <c r="AAV318" s="128"/>
      <c r="AAW318" s="128"/>
      <c r="AAX318" s="128"/>
      <c r="AAY318" s="128"/>
      <c r="AAZ318" s="128"/>
      <c r="ABA318" s="128"/>
      <c r="ABB318" s="128"/>
      <c r="ABC318" s="128"/>
      <c r="ABD318" s="128"/>
      <c r="ABE318" s="128"/>
      <c r="ABF318" s="128"/>
      <c r="ABG318" s="128"/>
      <c r="ABH318" s="128"/>
      <c r="ABI318" s="128"/>
      <c r="ABJ318" s="128"/>
      <c r="ABK318" s="128"/>
      <c r="ABL318" s="128"/>
      <c r="ABM318" s="128"/>
      <c r="ABN318" s="128"/>
      <c r="ABO318" s="128"/>
      <c r="ABP318" s="128"/>
      <c r="ABQ318" s="128"/>
      <c r="ABR318" s="128"/>
      <c r="ABS318" s="128"/>
      <c r="ABT318" s="128"/>
      <c r="ABU318" s="128"/>
      <c r="ABV318" s="128"/>
    </row>
    <row r="319" spans="1:750" s="103" customFormat="1" ht="5.25" customHeight="1">
      <c r="B319" s="73"/>
      <c r="C319" s="73"/>
      <c r="D319" s="73"/>
      <c r="E319" s="104"/>
      <c r="F319" s="86"/>
      <c r="G319" s="86"/>
      <c r="H319" s="86"/>
      <c r="I319" s="86"/>
      <c r="J319" s="86"/>
      <c r="K319" s="104"/>
      <c r="L319" s="86"/>
      <c r="M319" s="86"/>
      <c r="N319" s="104"/>
      <c r="O319" s="86"/>
      <c r="P319" s="86"/>
      <c r="Q319" s="86"/>
      <c r="R319" s="86"/>
      <c r="S319" s="86"/>
      <c r="T319" s="104"/>
      <c r="U319" s="86"/>
      <c r="V319" s="86"/>
      <c r="W319" s="104"/>
      <c r="X319" s="86"/>
      <c r="Y319" s="86"/>
      <c r="Z319" s="104"/>
      <c r="AA319" s="104"/>
      <c r="AB319" s="104"/>
      <c r="AC319" s="104"/>
      <c r="AD319" s="86"/>
      <c r="AE319" s="86"/>
      <c r="AF319" s="104"/>
      <c r="AG319" s="86"/>
      <c r="AH319" s="86"/>
      <c r="AI319" s="104"/>
      <c r="AJ319" s="86"/>
      <c r="AK319" s="86"/>
      <c r="AL319" s="104"/>
      <c r="AM319" s="86"/>
      <c r="AN319" s="86"/>
      <c r="AO319" s="104"/>
      <c r="AP319" s="86"/>
      <c r="AQ319" s="101"/>
      <c r="AR319" s="101"/>
      <c r="AS319" s="101"/>
      <c r="AT319" s="101"/>
    </row>
    <row r="320" spans="1:750" s="103" customFormat="1" ht="15.75" thickBot="1">
      <c r="A320" s="76" t="s">
        <v>13</v>
      </c>
      <c r="B320" s="73"/>
      <c r="C320" s="73"/>
      <c r="D320" s="73"/>
      <c r="E320" s="74" t="s">
        <v>4</v>
      </c>
      <c r="F320" s="85">
        <f>SUM(F9:F318)</f>
        <v>30915593468</v>
      </c>
      <c r="G320" s="86"/>
      <c r="H320" s="74" t="s">
        <v>4</v>
      </c>
      <c r="I320" s="85">
        <f>SUM(I9:I318)</f>
        <v>182521190</v>
      </c>
      <c r="J320" s="85"/>
      <c r="K320" s="74" t="s">
        <v>4</v>
      </c>
      <c r="L320" s="85">
        <f>SUM(L9:L318)</f>
        <v>2528629368</v>
      </c>
      <c r="M320" s="85"/>
      <c r="N320" s="74" t="s">
        <v>4</v>
      </c>
      <c r="O320" s="85">
        <f>SUM(O9:O318)</f>
        <v>1652675648</v>
      </c>
      <c r="P320" s="74" t="s">
        <v>4</v>
      </c>
      <c r="Q320" s="85">
        <f>SUM(Q9:Q318)</f>
        <v>4363826206</v>
      </c>
      <c r="R320" s="85"/>
      <c r="S320" s="86"/>
      <c r="T320" s="74" t="s">
        <v>4</v>
      </c>
      <c r="U320" s="85">
        <f>SUM(U9:U318)</f>
        <v>575483100</v>
      </c>
      <c r="V320" s="85"/>
      <c r="W320" s="74" t="s">
        <v>4</v>
      </c>
      <c r="X320" s="85">
        <f>SUM(X9:X318)</f>
        <v>7513161120</v>
      </c>
      <c r="Y320" s="85"/>
      <c r="Z320" s="74" t="s">
        <v>4</v>
      </c>
      <c r="AA320" s="85">
        <f>SUM(AA9:AA318)</f>
        <v>15814580</v>
      </c>
      <c r="AB320" s="74"/>
      <c r="AC320" s="74"/>
      <c r="AD320" s="85">
        <f>SUM(AD9:AD318)</f>
        <v>1652675749</v>
      </c>
      <c r="AE320" s="85"/>
      <c r="AF320" s="74" t="s">
        <v>4</v>
      </c>
      <c r="AG320" s="85">
        <f>SUM(AG9:AG318)</f>
        <v>9757134549</v>
      </c>
      <c r="AH320" s="86"/>
      <c r="AI320" s="74" t="s">
        <v>4</v>
      </c>
      <c r="AJ320" s="85">
        <f>SUM(AJ9:AJ318)</f>
        <v>-1072872989</v>
      </c>
      <c r="AK320" s="85"/>
      <c r="AL320" s="74" t="s">
        <v>4</v>
      </c>
      <c r="AM320" s="85">
        <f>SUM(AM9:AM318)</f>
        <v>-37</v>
      </c>
      <c r="AN320" s="85"/>
      <c r="AO320" s="74" t="s">
        <v>4</v>
      </c>
      <c r="AP320" s="85">
        <f>SUM(AP9:AP318)</f>
        <v>-1072873026</v>
      </c>
      <c r="AQ320" s="101"/>
      <c r="AR320" s="101"/>
      <c r="AS320" s="101"/>
      <c r="AT320" s="101"/>
    </row>
    <row r="321" spans="1:750" s="103" customFormat="1" ht="15.75" thickTop="1">
      <c r="A321" s="76"/>
      <c r="B321" s="73"/>
      <c r="C321" s="73"/>
      <c r="D321" s="73"/>
      <c r="E321" s="104"/>
      <c r="F321" s="86"/>
      <c r="G321" s="86"/>
      <c r="H321" s="86"/>
      <c r="I321" s="86"/>
      <c r="J321" s="86"/>
      <c r="K321" s="104"/>
      <c r="L321" s="86"/>
      <c r="M321" s="86"/>
      <c r="N321" s="86"/>
      <c r="O321" s="86"/>
      <c r="P321" s="86"/>
      <c r="Q321" s="86"/>
      <c r="R321" s="86"/>
      <c r="S321" s="86"/>
      <c r="T321" s="104"/>
      <c r="U321" s="86"/>
      <c r="V321" s="86"/>
      <c r="W321" s="104"/>
      <c r="X321" s="86"/>
      <c r="Y321" s="86"/>
      <c r="Z321" s="104"/>
      <c r="AA321" s="104"/>
      <c r="AB321" s="104"/>
      <c r="AC321" s="104"/>
      <c r="AD321" s="86"/>
      <c r="AE321" s="86"/>
      <c r="AF321" s="104"/>
      <c r="AG321" s="86"/>
      <c r="AH321" s="86"/>
      <c r="AI321" s="104"/>
      <c r="AJ321" s="86"/>
      <c r="AK321" s="86"/>
      <c r="AL321" s="104"/>
      <c r="AM321" s="86"/>
      <c r="AN321" s="86"/>
      <c r="AO321" s="104"/>
      <c r="AP321" s="86"/>
      <c r="AQ321" s="101"/>
      <c r="AR321" s="101"/>
      <c r="AS321" s="101"/>
      <c r="AT321" s="101"/>
    </row>
    <row r="322" spans="1:750" s="84" customFormat="1">
      <c r="A322" s="1" t="s">
        <v>3</v>
      </c>
      <c r="F322" s="87"/>
      <c r="L322" s="102"/>
      <c r="O322" s="87"/>
      <c r="Q322" s="87"/>
      <c r="U322" s="87"/>
      <c r="AA322" s="103"/>
      <c r="AB322" s="103"/>
      <c r="AC322" s="103"/>
      <c r="AD322" s="87"/>
      <c r="AG322" s="87"/>
      <c r="AJ322" s="87"/>
      <c r="AM322" s="87"/>
      <c r="AP322" s="87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  <c r="EY322" s="83"/>
      <c r="EZ322" s="83"/>
      <c r="FA322" s="83"/>
      <c r="FB322" s="83"/>
      <c r="FC322" s="83"/>
      <c r="FD322" s="83"/>
      <c r="FE322" s="83"/>
      <c r="FF322" s="83"/>
      <c r="FG322" s="83"/>
      <c r="FH322" s="83"/>
      <c r="FI322" s="83"/>
      <c r="FJ322" s="83"/>
      <c r="FK322" s="83"/>
      <c r="FL322" s="83"/>
      <c r="FM322" s="83"/>
      <c r="FN322" s="83"/>
      <c r="FO322" s="83"/>
      <c r="FP322" s="83"/>
      <c r="FQ322" s="83"/>
      <c r="FR322" s="83"/>
      <c r="FS322" s="83"/>
      <c r="FT322" s="83"/>
      <c r="FU322" s="83"/>
      <c r="FV322" s="83"/>
      <c r="FW322" s="83"/>
      <c r="FX322" s="83"/>
      <c r="FY322" s="83"/>
      <c r="FZ322" s="83"/>
      <c r="GA322" s="83"/>
      <c r="GB322" s="83"/>
      <c r="GC322" s="83"/>
      <c r="GD322" s="83"/>
      <c r="GE322" s="83"/>
      <c r="GF322" s="83"/>
      <c r="GG322" s="83"/>
      <c r="GH322" s="83"/>
      <c r="GI322" s="83"/>
      <c r="GJ322" s="83"/>
      <c r="GK322" s="83"/>
      <c r="GL322" s="83"/>
      <c r="GM322" s="83"/>
      <c r="GN322" s="83"/>
      <c r="GO322" s="83"/>
      <c r="GP322" s="83"/>
      <c r="GQ322" s="83"/>
      <c r="GR322" s="83"/>
      <c r="GS322" s="83"/>
      <c r="GT322" s="83"/>
      <c r="GU322" s="83"/>
      <c r="GV322" s="83"/>
      <c r="GW322" s="83"/>
      <c r="GX322" s="83"/>
      <c r="GY322" s="83"/>
      <c r="GZ322" s="83"/>
      <c r="HA322" s="83"/>
      <c r="HB322" s="83"/>
      <c r="HC322" s="83"/>
      <c r="HD322" s="83"/>
      <c r="HE322" s="83"/>
      <c r="HF322" s="83"/>
      <c r="HG322" s="83"/>
      <c r="HH322" s="83"/>
      <c r="HI322" s="83"/>
      <c r="HJ322" s="83"/>
      <c r="HK322" s="83"/>
      <c r="HL322" s="83"/>
      <c r="HM322" s="83"/>
      <c r="HN322" s="83"/>
      <c r="HO322" s="83"/>
      <c r="HP322" s="83"/>
      <c r="HQ322" s="83"/>
      <c r="HR322" s="83"/>
      <c r="HS322" s="83"/>
      <c r="HT322" s="83"/>
      <c r="HU322" s="83"/>
      <c r="HV322" s="83"/>
      <c r="HW322" s="83"/>
      <c r="HX322" s="83"/>
      <c r="HY322" s="83"/>
      <c r="HZ322" s="83"/>
      <c r="IA322" s="83"/>
      <c r="IB322" s="83"/>
      <c r="IC322" s="83"/>
      <c r="ID322" s="83"/>
      <c r="IE322" s="83"/>
      <c r="IF322" s="83"/>
      <c r="IG322" s="83"/>
      <c r="IH322" s="83"/>
      <c r="II322" s="83"/>
      <c r="IJ322" s="83"/>
      <c r="IK322" s="83"/>
      <c r="IL322" s="83"/>
      <c r="IM322" s="83"/>
      <c r="IN322" s="83"/>
      <c r="IO322" s="83"/>
      <c r="IP322" s="83"/>
      <c r="IQ322" s="83"/>
      <c r="IR322" s="83"/>
      <c r="IS322" s="83"/>
      <c r="IT322" s="83"/>
      <c r="IU322" s="83"/>
      <c r="IV322" s="83"/>
      <c r="IW322" s="83"/>
      <c r="IX322" s="83"/>
      <c r="IY322" s="83"/>
      <c r="IZ322" s="83"/>
      <c r="JA322" s="83"/>
      <c r="JB322" s="83"/>
      <c r="JC322" s="83"/>
      <c r="JD322" s="83"/>
      <c r="JE322" s="83"/>
      <c r="JF322" s="83"/>
      <c r="JG322" s="83"/>
      <c r="JH322" s="83"/>
      <c r="JI322" s="83"/>
      <c r="JJ322" s="83"/>
      <c r="JK322" s="83"/>
      <c r="JL322" s="83"/>
      <c r="JM322" s="83"/>
      <c r="JN322" s="83"/>
      <c r="JO322" s="83"/>
      <c r="JP322" s="83"/>
      <c r="JQ322" s="83"/>
      <c r="JR322" s="83"/>
      <c r="JS322" s="83"/>
      <c r="JT322" s="83"/>
      <c r="JU322" s="83"/>
      <c r="JV322" s="83"/>
      <c r="JW322" s="83"/>
      <c r="JX322" s="83"/>
      <c r="JY322" s="83"/>
      <c r="JZ322" s="83"/>
      <c r="KA322" s="83"/>
      <c r="KB322" s="83"/>
      <c r="KC322" s="83"/>
      <c r="KD322" s="83"/>
      <c r="KE322" s="83"/>
      <c r="KF322" s="83"/>
      <c r="KG322" s="83"/>
      <c r="KH322" s="83"/>
      <c r="KI322" s="83"/>
      <c r="KJ322" s="83"/>
      <c r="KK322" s="83"/>
      <c r="KL322" s="83"/>
      <c r="KM322" s="83"/>
      <c r="KN322" s="83"/>
      <c r="KO322" s="83"/>
      <c r="KP322" s="83"/>
      <c r="KQ322" s="83"/>
      <c r="KR322" s="83"/>
      <c r="KS322" s="83"/>
      <c r="KT322" s="83"/>
      <c r="KU322" s="83"/>
      <c r="KV322" s="83"/>
      <c r="KW322" s="83"/>
      <c r="KX322" s="83"/>
      <c r="KY322" s="83"/>
      <c r="KZ322" s="83"/>
      <c r="LA322" s="83"/>
      <c r="LB322" s="83"/>
      <c r="LC322" s="83"/>
      <c r="LD322" s="83"/>
      <c r="LE322" s="83"/>
      <c r="LF322" s="83"/>
      <c r="LG322" s="83"/>
      <c r="LH322" s="83"/>
      <c r="LI322" s="83"/>
      <c r="LJ322" s="83"/>
      <c r="LK322" s="83"/>
      <c r="LL322" s="83"/>
      <c r="LM322" s="83"/>
      <c r="LN322" s="83"/>
      <c r="LO322" s="83"/>
      <c r="LP322" s="83"/>
      <c r="LQ322" s="83"/>
      <c r="LR322" s="83"/>
      <c r="LS322" s="83"/>
      <c r="LT322" s="83"/>
      <c r="LU322" s="83"/>
      <c r="LV322" s="83"/>
      <c r="LW322" s="83"/>
      <c r="LX322" s="83"/>
      <c r="LY322" s="83"/>
      <c r="LZ322" s="83"/>
      <c r="MA322" s="83"/>
      <c r="MB322" s="83"/>
      <c r="MC322" s="83"/>
      <c r="MD322" s="83"/>
      <c r="ME322" s="83"/>
      <c r="MF322" s="83"/>
      <c r="MG322" s="83"/>
      <c r="MH322" s="83"/>
      <c r="MI322" s="83"/>
      <c r="MJ322" s="83"/>
      <c r="MK322" s="83"/>
      <c r="ML322" s="83"/>
      <c r="MM322" s="83"/>
      <c r="MN322" s="83"/>
      <c r="MO322" s="83"/>
      <c r="MP322" s="83"/>
      <c r="MQ322" s="83"/>
      <c r="MR322" s="83"/>
      <c r="MS322" s="83"/>
      <c r="MT322" s="83"/>
      <c r="MU322" s="83"/>
      <c r="MV322" s="83"/>
      <c r="MW322" s="83"/>
      <c r="MX322" s="83"/>
      <c r="MY322" s="83"/>
      <c r="MZ322" s="83"/>
      <c r="NA322" s="83"/>
      <c r="NB322" s="83"/>
      <c r="NC322" s="83"/>
      <c r="ND322" s="83"/>
      <c r="NE322" s="83"/>
      <c r="NF322" s="83"/>
      <c r="NG322" s="83"/>
      <c r="NH322" s="83"/>
      <c r="NI322" s="83"/>
      <c r="NJ322" s="83"/>
      <c r="NK322" s="83"/>
      <c r="NL322" s="83"/>
      <c r="NM322" s="83"/>
      <c r="NN322" s="83"/>
      <c r="NO322" s="83"/>
      <c r="NP322" s="83"/>
      <c r="NQ322" s="83"/>
      <c r="NR322" s="83"/>
      <c r="NS322" s="83"/>
      <c r="NT322" s="83"/>
      <c r="NU322" s="83"/>
      <c r="NV322" s="83"/>
      <c r="NW322" s="83"/>
      <c r="NX322" s="83"/>
      <c r="NY322" s="83"/>
      <c r="NZ322" s="83"/>
      <c r="OA322" s="83"/>
      <c r="OB322" s="83"/>
      <c r="OC322" s="83"/>
      <c r="OD322" s="83"/>
      <c r="OE322" s="83"/>
      <c r="OF322" s="83"/>
      <c r="OG322" s="83"/>
      <c r="OH322" s="83"/>
      <c r="OI322" s="83"/>
      <c r="OJ322" s="83"/>
      <c r="OK322" s="83"/>
      <c r="OL322" s="83"/>
      <c r="OM322" s="83"/>
      <c r="ON322" s="83"/>
      <c r="OO322" s="83"/>
      <c r="OP322" s="83"/>
      <c r="OQ322" s="83"/>
      <c r="OR322" s="83"/>
      <c r="OS322" s="83"/>
      <c r="OT322" s="83"/>
      <c r="OU322" s="83"/>
      <c r="OV322" s="83"/>
      <c r="OW322" s="83"/>
      <c r="OX322" s="83"/>
      <c r="OY322" s="83"/>
      <c r="OZ322" s="83"/>
      <c r="PA322" s="83"/>
      <c r="PB322" s="83"/>
      <c r="PC322" s="83"/>
      <c r="PD322" s="83"/>
      <c r="PE322" s="83"/>
      <c r="PF322" s="83"/>
      <c r="PG322" s="83"/>
      <c r="PH322" s="83"/>
      <c r="PI322" s="83"/>
      <c r="PJ322" s="83"/>
      <c r="PK322" s="83"/>
      <c r="PL322" s="83"/>
      <c r="PM322" s="83"/>
      <c r="PN322" s="83"/>
      <c r="PO322" s="83"/>
      <c r="PP322" s="83"/>
      <c r="PQ322" s="83"/>
      <c r="PR322" s="83"/>
      <c r="PS322" s="83"/>
      <c r="PT322" s="83"/>
      <c r="PU322" s="83"/>
      <c r="PV322" s="83"/>
      <c r="PW322" s="83"/>
      <c r="PX322" s="83"/>
      <c r="PY322" s="83"/>
      <c r="PZ322" s="83"/>
      <c r="QA322" s="83"/>
      <c r="QB322" s="83"/>
      <c r="QC322" s="83"/>
      <c r="QD322" s="83"/>
      <c r="QE322" s="83"/>
      <c r="QF322" s="83"/>
      <c r="QG322" s="83"/>
      <c r="QH322" s="83"/>
      <c r="QI322" s="83"/>
      <c r="QJ322" s="83"/>
      <c r="QK322" s="83"/>
      <c r="QL322" s="83"/>
      <c r="QM322" s="83"/>
      <c r="QN322" s="83"/>
      <c r="QO322" s="83"/>
      <c r="QP322" s="83"/>
      <c r="QQ322" s="83"/>
      <c r="QR322" s="83"/>
      <c r="QS322" s="83"/>
      <c r="QT322" s="83"/>
      <c r="QU322" s="83"/>
      <c r="QV322" s="83"/>
      <c r="QW322" s="83"/>
      <c r="QX322" s="83"/>
      <c r="QY322" s="83"/>
      <c r="QZ322" s="83"/>
      <c r="RA322" s="83"/>
      <c r="RB322" s="83"/>
      <c r="RC322" s="83"/>
      <c r="RD322" s="83"/>
      <c r="RE322" s="83"/>
      <c r="RF322" s="83"/>
      <c r="RG322" s="83"/>
      <c r="RH322" s="83"/>
      <c r="RI322" s="83"/>
      <c r="RJ322" s="83"/>
      <c r="RK322" s="83"/>
      <c r="RL322" s="83"/>
      <c r="RM322" s="83"/>
      <c r="RN322" s="83"/>
      <c r="RO322" s="83"/>
      <c r="RP322" s="83"/>
      <c r="RQ322" s="83"/>
      <c r="RR322" s="83"/>
      <c r="RS322" s="83"/>
      <c r="RT322" s="83"/>
      <c r="RU322" s="83"/>
      <c r="RV322" s="83"/>
      <c r="RW322" s="83"/>
      <c r="RX322" s="83"/>
      <c r="RY322" s="83"/>
      <c r="RZ322" s="83"/>
      <c r="SA322" s="83"/>
      <c r="SB322" s="83"/>
      <c r="SC322" s="83"/>
      <c r="SD322" s="83"/>
      <c r="SE322" s="83"/>
      <c r="SF322" s="83"/>
      <c r="SG322" s="83"/>
      <c r="SH322" s="83"/>
      <c r="SI322" s="83"/>
      <c r="SJ322" s="83"/>
      <c r="SK322" s="83"/>
      <c r="SL322" s="83"/>
      <c r="SM322" s="83"/>
      <c r="SN322" s="83"/>
      <c r="SO322" s="83"/>
      <c r="SP322" s="83"/>
      <c r="SQ322" s="83"/>
      <c r="SR322" s="83"/>
      <c r="SS322" s="83"/>
      <c r="ST322" s="83"/>
      <c r="SU322" s="83"/>
      <c r="SV322" s="83"/>
      <c r="SW322" s="83"/>
      <c r="SX322" s="83"/>
      <c r="SY322" s="83"/>
      <c r="SZ322" s="83"/>
      <c r="TA322" s="83"/>
      <c r="TB322" s="83"/>
      <c r="TC322" s="83"/>
      <c r="TD322" s="83"/>
      <c r="TE322" s="83"/>
      <c r="TF322" s="83"/>
      <c r="TG322" s="83"/>
      <c r="TH322" s="83"/>
      <c r="TI322" s="83"/>
      <c r="TJ322" s="83"/>
      <c r="TK322" s="83"/>
      <c r="TL322" s="83"/>
      <c r="TM322" s="83"/>
      <c r="TN322" s="83"/>
      <c r="TO322" s="83"/>
      <c r="TP322" s="83"/>
      <c r="TQ322" s="83"/>
      <c r="TR322" s="83"/>
      <c r="TS322" s="83"/>
      <c r="TT322" s="83"/>
      <c r="TU322" s="83"/>
      <c r="TV322" s="83"/>
      <c r="TW322" s="83"/>
      <c r="TX322" s="83"/>
      <c r="TY322" s="83"/>
      <c r="TZ322" s="83"/>
      <c r="UA322" s="83"/>
      <c r="UB322" s="83"/>
      <c r="UC322" s="83"/>
      <c r="UD322" s="83"/>
      <c r="UE322" s="83"/>
      <c r="UF322" s="83"/>
      <c r="UG322" s="83"/>
      <c r="UH322" s="83"/>
      <c r="UI322" s="83"/>
      <c r="UJ322" s="83"/>
      <c r="UK322" s="83"/>
      <c r="UL322" s="83"/>
      <c r="UM322" s="83"/>
      <c r="UN322" s="83"/>
      <c r="UO322" s="83"/>
      <c r="UP322" s="83"/>
      <c r="UQ322" s="83"/>
      <c r="UR322" s="83"/>
      <c r="US322" s="83"/>
      <c r="UT322" s="83"/>
      <c r="UU322" s="83"/>
      <c r="UV322" s="83"/>
      <c r="UW322" s="83"/>
      <c r="UX322" s="83"/>
      <c r="UY322" s="83"/>
      <c r="UZ322" s="83"/>
      <c r="VA322" s="83"/>
      <c r="VB322" s="83"/>
      <c r="VC322" s="83"/>
      <c r="VD322" s="83"/>
      <c r="VE322" s="83"/>
      <c r="VF322" s="83"/>
      <c r="VG322" s="83"/>
      <c r="VH322" s="83"/>
      <c r="VI322" s="83"/>
      <c r="VJ322" s="83"/>
      <c r="VK322" s="83"/>
      <c r="VL322" s="83"/>
      <c r="VM322" s="83"/>
      <c r="VN322" s="83"/>
      <c r="VO322" s="83"/>
      <c r="VP322" s="83"/>
      <c r="VQ322" s="83"/>
      <c r="VR322" s="83"/>
      <c r="VS322" s="83"/>
      <c r="VT322" s="83"/>
      <c r="VU322" s="83"/>
      <c r="VV322" s="83"/>
      <c r="VW322" s="83"/>
      <c r="VX322" s="83"/>
      <c r="VY322" s="83"/>
      <c r="VZ322" s="83"/>
      <c r="WA322" s="83"/>
      <c r="WB322" s="83"/>
      <c r="WC322" s="83"/>
      <c r="WD322" s="83"/>
      <c r="WE322" s="83"/>
      <c r="WF322" s="83"/>
      <c r="WG322" s="83"/>
      <c r="WH322" s="83"/>
      <c r="WI322" s="83"/>
      <c r="WJ322" s="83"/>
      <c r="WK322" s="83"/>
      <c r="WL322" s="83"/>
      <c r="WM322" s="83"/>
      <c r="WN322" s="83"/>
      <c r="WO322" s="83"/>
      <c r="WP322" s="83"/>
      <c r="WQ322" s="83"/>
      <c r="WR322" s="83"/>
      <c r="WS322" s="83"/>
      <c r="WT322" s="83"/>
      <c r="WU322" s="83"/>
      <c r="WV322" s="83"/>
      <c r="WW322" s="83"/>
      <c r="WX322" s="83"/>
      <c r="WY322" s="83"/>
      <c r="WZ322" s="83"/>
      <c r="XA322" s="83"/>
      <c r="XB322" s="83"/>
      <c r="XC322" s="83"/>
      <c r="XD322" s="83"/>
      <c r="XE322" s="83"/>
      <c r="XF322" s="83"/>
      <c r="XG322" s="83"/>
      <c r="XH322" s="83"/>
      <c r="XI322" s="83"/>
      <c r="XJ322" s="83"/>
      <c r="XK322" s="83"/>
      <c r="XL322" s="83"/>
      <c r="XM322" s="83"/>
      <c r="XN322" s="83"/>
      <c r="XO322" s="83"/>
      <c r="XP322" s="83"/>
      <c r="XQ322" s="83"/>
      <c r="XR322" s="83"/>
      <c r="XS322" s="83"/>
      <c r="XT322" s="83"/>
      <c r="XU322" s="83"/>
      <c r="XV322" s="83"/>
      <c r="XW322" s="83"/>
      <c r="XX322" s="83"/>
      <c r="XY322" s="83"/>
      <c r="XZ322" s="83"/>
      <c r="YA322" s="83"/>
      <c r="YB322" s="83"/>
      <c r="YC322" s="83"/>
      <c r="YD322" s="83"/>
      <c r="YE322" s="83"/>
      <c r="YF322" s="83"/>
      <c r="YG322" s="83"/>
      <c r="YH322" s="83"/>
      <c r="YI322" s="83"/>
      <c r="YJ322" s="83"/>
      <c r="YK322" s="83"/>
      <c r="YL322" s="83"/>
      <c r="YM322" s="83"/>
      <c r="YN322" s="83"/>
      <c r="YO322" s="83"/>
      <c r="YP322" s="83"/>
      <c r="YQ322" s="83"/>
      <c r="YR322" s="83"/>
      <c r="YS322" s="83"/>
      <c r="YT322" s="83"/>
      <c r="YU322" s="83"/>
      <c r="YV322" s="83"/>
      <c r="YW322" s="83"/>
      <c r="YX322" s="83"/>
      <c r="YY322" s="83"/>
      <c r="YZ322" s="83"/>
      <c r="ZA322" s="83"/>
      <c r="ZB322" s="83"/>
      <c r="ZC322" s="83"/>
      <c r="ZD322" s="83"/>
      <c r="ZE322" s="83"/>
      <c r="ZF322" s="83"/>
      <c r="ZG322" s="83"/>
      <c r="ZH322" s="83"/>
      <c r="ZI322" s="83"/>
      <c r="ZJ322" s="83"/>
      <c r="ZK322" s="83"/>
      <c r="ZL322" s="83"/>
      <c r="ZM322" s="83"/>
      <c r="ZN322" s="83"/>
      <c r="ZO322" s="83"/>
      <c r="ZP322" s="83"/>
      <c r="ZQ322" s="83"/>
      <c r="ZR322" s="83"/>
      <c r="ZS322" s="83"/>
      <c r="ZT322" s="83"/>
      <c r="ZU322" s="83"/>
      <c r="ZV322" s="83"/>
      <c r="ZW322" s="83"/>
      <c r="ZX322" s="83"/>
      <c r="ZY322" s="83"/>
      <c r="ZZ322" s="83"/>
      <c r="AAA322" s="83"/>
      <c r="AAB322" s="83"/>
      <c r="AAC322" s="83"/>
      <c r="AAD322" s="83"/>
      <c r="AAE322" s="83"/>
      <c r="AAF322" s="83"/>
      <c r="AAG322" s="83"/>
      <c r="AAH322" s="83"/>
      <c r="AAI322" s="83"/>
      <c r="AAJ322" s="83"/>
      <c r="AAK322" s="83"/>
      <c r="AAL322" s="83"/>
      <c r="AAM322" s="83"/>
      <c r="AAN322" s="83"/>
      <c r="AAO322" s="83"/>
      <c r="AAP322" s="83"/>
      <c r="AAQ322" s="83"/>
      <c r="AAR322" s="83"/>
      <c r="AAS322" s="83"/>
      <c r="AAT322" s="83"/>
      <c r="AAU322" s="83"/>
      <c r="AAV322" s="83"/>
      <c r="AAW322" s="83"/>
      <c r="AAX322" s="83"/>
      <c r="AAY322" s="83"/>
      <c r="AAZ322" s="83"/>
      <c r="ABA322" s="83"/>
      <c r="ABB322" s="83"/>
      <c r="ABC322" s="83"/>
      <c r="ABD322" s="83"/>
      <c r="ABE322" s="83"/>
      <c r="ABF322" s="83"/>
      <c r="ABG322" s="83"/>
      <c r="ABH322" s="83"/>
      <c r="ABI322" s="83"/>
      <c r="ABJ322" s="83"/>
      <c r="ABK322" s="83"/>
      <c r="ABL322" s="83"/>
      <c r="ABM322" s="83"/>
      <c r="ABN322" s="83"/>
      <c r="ABO322" s="83"/>
      <c r="ABP322" s="83"/>
      <c r="ABQ322" s="83"/>
      <c r="ABR322" s="83"/>
      <c r="ABS322" s="83"/>
      <c r="ABT322" s="83"/>
      <c r="ABU322" s="83"/>
      <c r="ABV322" s="83"/>
    </row>
    <row r="323" spans="1:750">
      <c r="A323" s="24"/>
      <c r="B323" s="24"/>
      <c r="C323" s="76"/>
      <c r="D323" s="76"/>
      <c r="E323" s="76"/>
      <c r="F323" s="29"/>
      <c r="G323" s="29"/>
      <c r="H323" s="29"/>
      <c r="I323" s="77"/>
      <c r="J323" s="77"/>
      <c r="K323" s="77"/>
      <c r="L323" s="78"/>
      <c r="M323" s="77"/>
      <c r="N323" s="77"/>
      <c r="O323" s="29"/>
      <c r="P323" s="29"/>
      <c r="Q323" s="29"/>
      <c r="R323" s="29"/>
      <c r="S323" s="29"/>
      <c r="T323" s="29"/>
      <c r="U323" s="77"/>
      <c r="V323" s="77"/>
      <c r="W323" s="77"/>
      <c r="X323" s="77"/>
      <c r="Y323" s="77"/>
      <c r="Z323" s="77"/>
      <c r="AA323" s="77"/>
      <c r="AB323" s="77"/>
      <c r="AC323" s="77"/>
      <c r="AD323" s="29"/>
      <c r="AE323" s="29"/>
      <c r="AF323" s="29"/>
      <c r="AG323" s="29"/>
      <c r="AH323" s="29"/>
      <c r="AI323" s="29"/>
      <c r="AJ323" s="77"/>
      <c r="AK323" s="77"/>
      <c r="AL323" s="77"/>
      <c r="AM323" s="78"/>
      <c r="AN323" s="78"/>
      <c r="AO323" s="78"/>
      <c r="AP323" s="78"/>
    </row>
    <row r="324" spans="1:750" ht="16.5" customHeight="1"/>
  </sheetData>
  <mergeCells count="16">
    <mergeCell ref="A3:C3"/>
    <mergeCell ref="AF7:AG7"/>
    <mergeCell ref="AI7:AJ7"/>
    <mergeCell ref="AM3:AP3"/>
    <mergeCell ref="AI6:AP6"/>
    <mergeCell ref="H6:Q6"/>
    <mergeCell ref="E7:F7"/>
    <mergeCell ref="H7:I7"/>
    <mergeCell ref="AL7:AM7"/>
    <mergeCell ref="AO7:AP7"/>
    <mergeCell ref="P7:Q7"/>
    <mergeCell ref="T7:U7"/>
    <mergeCell ref="W7:X7"/>
    <mergeCell ref="T6:AG6"/>
    <mergeCell ref="K7:L7"/>
    <mergeCell ref="N7:O7"/>
  </mergeCells>
  <printOptions horizontalCentered="1"/>
  <pageMargins left="0.25" right="0.35" top="0.375" bottom="0.75" header="0" footer="0.3"/>
  <pageSetup scale="49" fitToWidth="2" fitToHeight="0" pageOrder="overThenDown" orientation="portrait" r:id="rId1"/>
  <headerFooter scaleWithDoc="0" alignWithMargins="0"/>
  <rowBreaks count="3" manualBreakCount="3">
    <brk id="86" max="41" man="1"/>
    <brk id="164" max="41" man="1"/>
    <brk id="242" max="41" man="1"/>
  </rowBreaks>
  <colBreaks count="1" manualBreakCount="1">
    <brk id="19" min="5" max="3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2021 GASB 75 Allocation</vt:lpstr>
      <vt:lpstr>OPEB Amounts by Employer</vt:lpstr>
      <vt:lpstr>'2021 GASB 75 Allocation'!PAGE1</vt:lpstr>
      <vt:lpstr>'2021 GASB 75 Allocation'!PAGE2</vt:lpstr>
      <vt:lpstr>'2021 GASB 75 Allocation'!Print_Area</vt:lpstr>
      <vt:lpstr>'OPEB Amounts by Employer'!Print_Area</vt:lpstr>
      <vt:lpstr>'2021 GASB 75 Allocation'!Print_Area_MI</vt:lpstr>
      <vt:lpstr>'2021 GASB 75 Allocation'!Print_Titles</vt:lpstr>
      <vt:lpstr>'OPEB Amounts by Employer'!Print_Titles</vt:lpstr>
      <vt:lpstr>'2021 GASB 75 Allocation'!TextRefCopy4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Lovitt</dc:creator>
  <cp:lastModifiedBy>Jacob Taitague</cp:lastModifiedBy>
  <cp:lastPrinted>2022-03-14T17:06:29Z</cp:lastPrinted>
  <dcterms:created xsi:type="dcterms:W3CDTF">2006-09-16T00:00:00Z</dcterms:created>
  <dcterms:modified xsi:type="dcterms:W3CDTF">2022-03-21T18:49:10Z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Refresh">
    <vt:bool>true</vt:bool>
  </op:property>
  <op:property fmtid="{D5CDD505-2E9C-101B-9397-08002B2CF9AE}" pid="3" name="Refresh97">
    <vt:bool>false</vt:bool>
  </op:property>
  <op:property fmtid="{D5CDD505-2E9C-101B-9397-08002B2CF9AE}" pid="4" name="Version">
    <vt:i4>20</vt:i4>
  </op:property>
  <op:property fmtid="{D5CDD505-2E9C-101B-9397-08002B2CF9AE}" pid="5" name="tabName">
    <vt:lpwstr>Reporting and Other Deliverables</vt:lpwstr>
  </op:property>
  <op:property fmtid="{D5CDD505-2E9C-101B-9397-08002B2CF9AE}" pid="6" name="tabIndex">
    <vt:lpwstr>0100</vt:lpwstr>
  </op:property>
  <op:property fmtid="{D5CDD505-2E9C-101B-9397-08002B2CF9AE}" pid="7" name="workpaperIndex">
    <vt:lpwstr>0100.17C</vt:lpwstr>
  </op:property>
</op:Properties>
</file>