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Pfx Engagement\WM\WorkPapers\{5AE0E924-3351-4DA2-85DB-5191420CD166}\{39666D55-E8DE-42C2-9594-CB61B440FF8D}\"/>
    </mc:Choice>
  </mc:AlternateContent>
  <xr:revisionPtr revIDLastSave="0" documentId="13_ncr:1_{44EF7BE7-1BAF-491F-857D-C45F10E877D1}" xr6:coauthVersionLast="36" xr6:coauthVersionMax="36" xr10:uidLastSave="{00000000-0000-0000-0000-000000000000}"/>
  <bookViews>
    <workbookView xWindow="240" yWindow="105" windowWidth="14805" windowHeight="8010" tabRatio="631" activeTab="1" xr2:uid="{00000000-000D-0000-FFFF-FFFF00000000}"/>
  </bookViews>
  <sheets>
    <sheet name="2020 GASB 75 Allocation" sheetId="11" r:id="rId1"/>
    <sheet name="OPEB Amounts by Employer" sheetId="8" r:id="rId2"/>
  </sheets>
  <externalReferences>
    <externalReference r:id="rId3"/>
    <externalReference r:id="rId4"/>
    <externalReference r:id="rId5"/>
  </externalReferences>
  <definedNames>
    <definedName name="AgencyCode" localSheetId="0">#REF!</definedName>
    <definedName name="AgencyCode" localSheetId="1">#REF!</definedName>
    <definedName name="AgencyCode">#REF!</definedName>
    <definedName name="Annuity" localSheetId="1">'[1]Assets Input'!$L$38:$L$57</definedName>
    <definedName name="Annuity">'[2]Assets Input'!$L$37:$L$56</definedName>
    <definedName name="AS2DocOpenMode" hidden="1">"AS2DocumentEdit"</definedName>
    <definedName name="EmployerRates" localSheetId="0">#REF!</definedName>
    <definedName name="EmployerRates" localSheetId="1">#REF!</definedName>
    <definedName name="EmployerRates">#REF!</definedName>
    <definedName name="EmployerRatesLEO" localSheetId="0">#REF!</definedName>
    <definedName name="EmployerRatesLEO" localSheetId="1">#REF!</definedName>
    <definedName name="EmployerRatesLEO">#REF!</definedName>
    <definedName name="PAGE1" localSheetId="0">'2020 GASB 75 Allocation'!$B$6:$G$38</definedName>
    <definedName name="PAGE1">#REF!</definedName>
    <definedName name="PAGE2" localSheetId="0">'2020 GASB 75 Allocation'!$D$95:$G$108</definedName>
    <definedName name="PAGE2">#REF!</definedName>
    <definedName name="Pension" localSheetId="1">'[1]Assets Input'!$L$61:$L$96</definedName>
    <definedName name="Pension">'[2]Assets Input'!$L$60:$L$95</definedName>
    <definedName name="_xlnm.Print_Area" localSheetId="0">'2020 GASB 75 Allocation'!$A$1:$J$316</definedName>
    <definedName name="_xlnm.Print_Area" localSheetId="1">'OPEB Amounts by Employer'!$A$6:$AP$321</definedName>
    <definedName name="Print_Area_MI" localSheetId="0">'2020 GASB 75 Allocation'!$D$1:$G$38</definedName>
    <definedName name="_xlnm.Print_Titles" localSheetId="0">'2020 GASB 75 Allocation'!$1:$8</definedName>
    <definedName name="_xlnm.Print_Titles" localSheetId="1">'OPEB Amounts by Employer'!$1:$8</definedName>
    <definedName name="ProValResults" localSheetId="0">#REF!</definedName>
    <definedName name="ProValResults">#REF!</definedName>
    <definedName name="TableData" localSheetId="0">#REF!</definedName>
    <definedName name="TableData">#REF!</definedName>
    <definedName name="TextRefCopy2" localSheetId="0">#REF!</definedName>
    <definedName name="TextRefCopy2">#REF!</definedName>
    <definedName name="TextRefCopy3" localSheetId="0">'[3]Schedule 3'!#REF!</definedName>
    <definedName name="TextRefCopy3">'[3]Schedule 3'!#REF!</definedName>
    <definedName name="TextRefCopy4" localSheetId="0">'2020 GASB 75 Allocation'!$A$2</definedName>
    <definedName name="TextRefCopy4">#REF!</definedName>
    <definedName name="TextRefCopyRangeCount" hidden="1">4</definedName>
    <definedName name="TypeAnnuity" localSheetId="1">'[1]Assets Input'!$K$38:$K$57</definedName>
    <definedName name="TypeAnnuity">'[2]Assets Input'!$K$37:$K$56</definedName>
    <definedName name="TypePension" localSheetId="1">'[1]Assets Input'!$K$61:$K$96</definedName>
    <definedName name="TypePension">'[2]Assets Input'!$K$60:$K$95</definedName>
    <definedName name="UnfundedData" localSheetId="0">#REF!</definedName>
    <definedName name="UnfundedData" localSheetId="1">#REF!</definedName>
    <definedName name="UnfundedData">#REF!</definedName>
    <definedName name="UnfundedLY" localSheetId="0">#REF!</definedName>
    <definedName name="UnfundedLY" localSheetId="1">#REF!</definedName>
    <definedName name="UnfundedLY">#REF!</definedName>
    <definedName name="UnfunedLYLEO" localSheetId="0">#REF!</definedName>
    <definedName name="UnfunedLYLEO">#REF!</definedName>
  </definedNames>
  <calcPr calcId="191029" fullPrecision="0"/>
</workbook>
</file>

<file path=xl/calcChain.xml><?xml version="1.0" encoding="utf-8"?>
<calcChain xmlns="http://schemas.openxmlformats.org/spreadsheetml/2006/main">
  <c r="A3" i="8" l="1"/>
  <c r="AP319" i="8" l="1"/>
  <c r="AM319" i="8"/>
  <c r="AJ319" i="8"/>
  <c r="AG319" i="8"/>
  <c r="AD319" i="8"/>
  <c r="AA319" i="8"/>
  <c r="X319" i="8"/>
  <c r="T319" i="8"/>
  <c r="R319" i="8"/>
  <c r="O319" i="8"/>
  <c r="L319" i="8"/>
  <c r="I319" i="8"/>
  <c r="F319" i="8"/>
  <c r="G313" i="11" l="1"/>
  <c r="J313" i="11"/>
</calcChain>
</file>

<file path=xl/sharedStrings.xml><?xml version="1.0" encoding="utf-8"?>
<sst xmlns="http://schemas.openxmlformats.org/spreadsheetml/2006/main" count="679" uniqueCount="339">
  <si>
    <t>Total</t>
  </si>
  <si>
    <t>Employer</t>
  </si>
  <si>
    <t>Schedule of Employer Allocations</t>
  </si>
  <si>
    <t>The accompanying notes to the schedules are an integral part of this schedule.</t>
  </si>
  <si>
    <t>$</t>
  </si>
  <si>
    <t>Allocation</t>
  </si>
  <si>
    <t>Future Salary</t>
  </si>
  <si>
    <t>Number</t>
  </si>
  <si>
    <t xml:space="preserve">Present Value of </t>
  </si>
  <si>
    <t xml:space="preserve"> </t>
  </si>
  <si>
    <t>Schedule 1</t>
  </si>
  <si>
    <t>Employer Number</t>
  </si>
  <si>
    <t>Total Deferred Outflows of Resources</t>
  </si>
  <si>
    <t>Total Deferred Inflows of Resources</t>
  </si>
  <si>
    <t>Total for All Employers</t>
  </si>
  <si>
    <t>Differences Between Expected and Actual Experience</t>
  </si>
  <si>
    <t>Deferred Outflows of Resources</t>
  </si>
  <si>
    <t>Changes of Assumptions</t>
  </si>
  <si>
    <t>Changes in Proportion and Differences Between Employer Contributions and Proportional Share of Contributions</t>
  </si>
  <si>
    <t>Deferred Inflows of Resources</t>
  </si>
  <si>
    <t>Net Amortization of Deferred Amounts from Changes in Proportion and Differences Between Employer Contributions and Proportional Share of Contributions</t>
  </si>
  <si>
    <t>Schedule of OPEB Amounts by Employer</t>
  </si>
  <si>
    <t>Net OPEB Liability</t>
  </si>
  <si>
    <t>Proportional Share of OPEB Expense</t>
  </si>
  <si>
    <t>Total Employer OPEB Expense</t>
  </si>
  <si>
    <t>Retiree Health Benefit Fund</t>
  </si>
  <si>
    <t>OPEB Expense</t>
  </si>
  <si>
    <t>Net Differences Between Projected and Actual Earnings on Plan Investments</t>
  </si>
  <si>
    <t>Schedule 2</t>
  </si>
  <si>
    <t>NORTH CAROLINA EDUCATION LOTTERY</t>
  </si>
  <si>
    <t>DEPARTMENT OF JUSTICE</t>
  </si>
  <si>
    <t>OFFICE OF STATE AUDITOR</t>
  </si>
  <si>
    <t>DEPARTMENT OF NATURAL AND CULTURAL RESOURCES</t>
  </si>
  <si>
    <t>ADMINISTRATIVE OFFICE OF THE COURTS</t>
  </si>
  <si>
    <t>OFFICE OF ADMINISTRATIVE HEARINGS</t>
  </si>
  <si>
    <t>DEPARTMENT OF ADMINISTRATION</t>
  </si>
  <si>
    <t>OFFICE OF STATE BUDGET AND MANAGEMENT</t>
  </si>
  <si>
    <t>DEPARTMENT OF INFORMATION TECHNOLOGY</t>
  </si>
  <si>
    <t>OFFICE OF THE STATE CONTROLLER</t>
  </si>
  <si>
    <t>NC SCHOOL OF SCIENCE AND MATHEMATICS</t>
  </si>
  <si>
    <t>NC DEPARTMENT OF MILITARY AND VETERANS AFFAIRS</t>
  </si>
  <si>
    <t>DEPARTMENT OF ENVIRONMENTAL QUALITY</t>
  </si>
  <si>
    <t>HOUSING FINANCE AGENCY OF NORTH CAROLINA</t>
  </si>
  <si>
    <t>WILDLIFE RESOURCES COMMISSION</t>
  </si>
  <si>
    <t>STATE BOARD OF ELECTIONS</t>
  </si>
  <si>
    <t>OFFICE OF GOVERNOR</t>
  </si>
  <si>
    <t>OFFICE OF LIEUTENANT GOVERNOR</t>
  </si>
  <si>
    <t>GENERAL ASSEMBLY</t>
  </si>
  <si>
    <t>DEPARTMENT OF HEALTH AND HUMAN SERVICES</t>
  </si>
  <si>
    <t>DEPARTMENT OF COMMERCE</t>
  </si>
  <si>
    <t>DEPARTMENT OF INSURANCE</t>
  </si>
  <si>
    <t>DEPARTMENT OF LABOR</t>
  </si>
  <si>
    <t>DEPARTMENT OF REVENUE</t>
  </si>
  <si>
    <t>DEPARTMENT OF SECRETARY OF STATE</t>
  </si>
  <si>
    <t>DEPARTMENT OF STATE TREASURER (w/o State Health Plan)</t>
  </si>
  <si>
    <t>DEPARTMENT OF STATE TREASURER (State Health Plan Only)</t>
  </si>
  <si>
    <t>DEPARTMENT OF AGRICULTURE AND CONSUMER SERVICES</t>
  </si>
  <si>
    <t>STATE BOARD OF BARBER EXAMINERS</t>
  </si>
  <si>
    <t>NORTH CAROLINA BOARD OF OPTICIANS</t>
  </si>
  <si>
    <t>NC STATE BOARD OF EXAMINERS OF PRACTICING PSYCHOLOGISTS</t>
  </si>
  <si>
    <t>COMMUNITY COLLEGE SYSTEM OFFICE</t>
  </si>
  <si>
    <t>DEPARTMENT OF PUBLIC SAFETY</t>
  </si>
  <si>
    <t>APPALACHIAN STATE UNIVERSITY</t>
  </si>
  <si>
    <t>NORTH CAROLINA SCHOOL OF THE ARTS</t>
  </si>
  <si>
    <t>EAST CAROLINA UNIVERSITY</t>
  </si>
  <si>
    <t>ELIZABETH CITY STATE UNIVERSITY</t>
  </si>
  <si>
    <t>FAYETTEVILLE STATE UNIVERSITY</t>
  </si>
  <si>
    <t>NORTH CAROLINA A&amp;T UNIVERSITY</t>
  </si>
  <si>
    <t>NORTH CAROLINA CENTRAL UNIVERSITY</t>
  </si>
  <si>
    <t>UNIVERSITY OF NORTH CAROLINA AT GREENSBORO</t>
  </si>
  <si>
    <t>UNIVERSITY OF NORTH CAROLINA AT PEMBROKE</t>
  </si>
  <si>
    <t>NC STATE UNIVERSITY</t>
  </si>
  <si>
    <t>UNC-CHAPEL HILL CB 1260</t>
  </si>
  <si>
    <t>UNC-GENERAL ADMINISTRATION (W/O SEAA)</t>
  </si>
  <si>
    <t>UNC-GENERAL ADMINISTRATION (SEAA ONLY)</t>
  </si>
  <si>
    <t>UNC HEALTH CARE SYSTEM</t>
  </si>
  <si>
    <t>UNIVERSITY OF NORTH CAROLINA PRESS</t>
  </si>
  <si>
    <t>WESTERN CAROLINA UNIVERSITY</t>
  </si>
  <si>
    <t>WINSTON-SALEM STATE UNIVERSITY</t>
  </si>
  <si>
    <t>DEPARTMENT OF PUBLIC INSTRUCTION</t>
  </si>
  <si>
    <t>UNIVERSITY OF NORTH CAROLINA AT ASHEVILLE</t>
  </si>
  <si>
    <t>UNIVERSITY OF NORTH CAROLINA AT CHARLOTTE</t>
  </si>
  <si>
    <t>UNIVERSITY OF NORTH CAROLINA AT WILMINGTON</t>
  </si>
  <si>
    <t>YANCEY COUNTY SCHOOLS</t>
  </si>
  <si>
    <t>ALAMANCE COUNTY SCHOOLS</t>
  </si>
  <si>
    <t>CLOVER GARDEN CHARTER SCHOOL</t>
  </si>
  <si>
    <t>RIVER MILL ACADEMY CHARTER</t>
  </si>
  <si>
    <t>THE HAWBRIDGE SCHOOL</t>
  </si>
  <si>
    <t>ALAMANCE COMMUNITY COLLEGE</t>
  </si>
  <si>
    <t>ALEXANDER COUNTY SCHOOLS</t>
  </si>
  <si>
    <t>ALLEGHANY COUNTY SCHOOLS</t>
  </si>
  <si>
    <t>ANSON COUNTY SCHOOLS</t>
  </si>
  <si>
    <t>SOUTH PIEDMONT COMMUNITY COLLEGE</t>
  </si>
  <si>
    <t>ASHE COUNTY SCHOOLS</t>
  </si>
  <si>
    <t>AVERY COUNTY SCHOOLS</t>
  </si>
  <si>
    <t>GRANDFATHER ACADEMY</t>
  </si>
  <si>
    <t>BEAUFORT COUNTY SCHOOLS</t>
  </si>
  <si>
    <t>BEAUFORT COUNTY COMMUNITY COLLEGE</t>
  </si>
  <si>
    <t>BERTIE COUNTY SCHOOLS</t>
  </si>
  <si>
    <t>BLADEN COUNTY SCHOOLS</t>
  </si>
  <si>
    <t>BLADEN COMMUNITY COLLEGE</t>
  </si>
  <si>
    <t>BRUNSWICK COUNTY SCHOOLS</t>
  </si>
  <si>
    <t>BRUNSWICK COMMUNITY COLLEGE</t>
  </si>
  <si>
    <t>BUNCOMBE COUNTY SCHOOLS</t>
  </si>
  <si>
    <t>FRANCINE DELANY NEW SCHOOL FOR CHILDREN</t>
  </si>
  <si>
    <t>EVERGREEN COMMUNITY CHARTER SCHOOL</t>
  </si>
  <si>
    <t>ASHEVILLE-BUNCOMBE TECHNICAL COLLEGE</t>
  </si>
  <si>
    <t>ASHEVILLE CITY SCHOOLS</t>
  </si>
  <si>
    <t>BURKE COUNTY SCHOOLS</t>
  </si>
  <si>
    <t>WESTERN PIEDMONT COMMUNITY COLLEGE</t>
  </si>
  <si>
    <t>CABARRUS COUNTY SCHOOLS</t>
  </si>
  <si>
    <t>CAROLINA INTERNATIONAL SCHOOL</t>
  </si>
  <si>
    <t>KANNAPOLIS CITY SCHOOLS</t>
  </si>
  <si>
    <t>CALDWELL COUNTY SCHOOLS</t>
  </si>
  <si>
    <t>CALDWELL COMMUNITY COLLEGE</t>
  </si>
  <si>
    <t>CAMDEN COUNTY SCHOOLS</t>
  </si>
  <si>
    <t>CARTERET COUNTY SCHOOLS</t>
  </si>
  <si>
    <t>CARTERET COMMUNITY COLLEGE</t>
  </si>
  <si>
    <t>CASWELL COUNTY SCHOOLS</t>
  </si>
  <si>
    <t>CATAWBA COUNTY SCHOOLS</t>
  </si>
  <si>
    <t>CATAWBA VALLEY COMMUNITY COLLEGE</t>
  </si>
  <si>
    <t>HICKORY CITY SCHOOLS</t>
  </si>
  <si>
    <t>NEWTON-CONOVER CITY SCHOOLS</t>
  </si>
  <si>
    <t>CHATHAM COUNTY SCHOOLS</t>
  </si>
  <si>
    <t>CHEROKEE COUNTY SCHOOLS</t>
  </si>
  <si>
    <t>TRI-COUNTY COMMUNITY COLLEGE</t>
  </si>
  <si>
    <t>EDENTON-CHOWAN COUNTY SCHOOLS</t>
  </si>
  <si>
    <t>CLAY COUNTY SCHOOLS</t>
  </si>
  <si>
    <t>CLEVELAND COUNTY SCHOOLS</t>
  </si>
  <si>
    <t>CLEVELAND TECHNICAL COLLEGE</t>
  </si>
  <si>
    <t>COLUMBUS COUNTY SCHOOLS</t>
  </si>
  <si>
    <t>SOUTHEASTERN COMMUNITY COLLEGE</t>
  </si>
  <si>
    <t>WHITEVILLE CITY SCHOOLS</t>
  </si>
  <si>
    <t>NEW BERN/CRAVEN COUNTY BOARD OF EDUCATION</t>
  </si>
  <si>
    <t>CRAVEN COMMUNITY COLLEGE</t>
  </si>
  <si>
    <t>CUMBERLAND COUNTY SCHOOLS</t>
  </si>
  <si>
    <t>FAYETTEVILLE TECHNICAL COMMUNITY COLLEGE</t>
  </si>
  <si>
    <t>CURRITUCK COUNTY SCHOOLS</t>
  </si>
  <si>
    <t>DARE COUNTY SCHOOLS</t>
  </si>
  <si>
    <t>DAVIDSON COUNTY SCHOOLS</t>
  </si>
  <si>
    <t>INVEST COLLEGIATE CHARTER (DAVIDSON)</t>
  </si>
  <si>
    <t>DISCOVERY CHARTER</t>
  </si>
  <si>
    <t>DAVIDSON COUNTY COMMUNITY COLLEGE</t>
  </si>
  <si>
    <t>LEXINGTON CITY SCHOOLS</t>
  </si>
  <si>
    <t>THOMASVILLE CITY SCHOOLS</t>
  </si>
  <si>
    <t>DAVIE COUNTY SCHOOLS</t>
  </si>
  <si>
    <t>NORTHEAST REGIONAL SCHOOL FOR BIOTECHNOLOGY</t>
  </si>
  <si>
    <t>CORNERSTONE ACADEMY</t>
  </si>
  <si>
    <t>DUPLIN COUNTY SCHOOLS</t>
  </si>
  <si>
    <t>JAMES SPRUNT TECHNICAL COLLEGE</t>
  </si>
  <si>
    <t>DURHAM PUBLIC SCHOOLS</t>
  </si>
  <si>
    <t>CENTRAL PARK SCHOOL FOR CHILDREN</t>
  </si>
  <si>
    <t>HEALTHY START ACADEMY</t>
  </si>
  <si>
    <t>VOYAGER ACADEMY</t>
  </si>
  <si>
    <t>DURHAM TECHNICAL INSTITUTE</t>
  </si>
  <si>
    <t>BEAR GRASS CHARTER SCHOOL</t>
  </si>
  <si>
    <t>INVEST COLLEGIATE CHARTER (BUNCOMBE)</t>
  </si>
  <si>
    <t>PIONEER SPRINGS COMMUNITY CHARTER</t>
  </si>
  <si>
    <t>EDGECOMBE COUNTY SCHOOLS</t>
  </si>
  <si>
    <t>EDGECOMBE TECHNICAL COLLEGE</t>
  </si>
  <si>
    <t>WINSTON-SALEM-FORSYTH COUNTY SCHOOLS</t>
  </si>
  <si>
    <t>ARTS BASED ELEMENTARY CHARTER</t>
  </si>
  <si>
    <t>FORSYTH TECHNICAL INSTITUTE</t>
  </si>
  <si>
    <t>FRANKLIN COUNTY SCHOOLS</t>
  </si>
  <si>
    <t>A CHILDS GARDEN CHARTER (AKA CROSS CREEK CHARTER)</t>
  </si>
  <si>
    <t>GASTON COUNTY SCHOOLS</t>
  </si>
  <si>
    <t>GASTON COLLEGE</t>
  </si>
  <si>
    <t>GATES COUNTY SCHOOLS</t>
  </si>
  <si>
    <t>GRAHAM COUNTY SCHOOLS</t>
  </si>
  <si>
    <t>GRANVILLE COUNTY SCHOOLS AND OXFORD ORPHANAGE</t>
  </si>
  <si>
    <t>GREENE COUNTY SCHOOLS</t>
  </si>
  <si>
    <t>GUILFORD COUNTY SCHOOLS</t>
  </si>
  <si>
    <t>GUILFORD TECHNICAL COMMUNITY COLLEGE</t>
  </si>
  <si>
    <t>HALIFAX COUNTY SCHOOLS</t>
  </si>
  <si>
    <t>HALIFAX COMMUNITY COLLEGE</t>
  </si>
  <si>
    <t>ROANOKE RAPIDS CITY SCHOOLS</t>
  </si>
  <si>
    <t>WELDON CITY SCHOOLS</t>
  </si>
  <si>
    <t>HARNETT COUNTY SCHOOLS</t>
  </si>
  <si>
    <t>HAYWOOD COUNTY SCHOOLS</t>
  </si>
  <si>
    <t>HAYWOOD TECHNICAL COLLEGE</t>
  </si>
  <si>
    <t>HENDERSON COUNTY SCHOOLS</t>
  </si>
  <si>
    <t>MOUNTAIN COMMUNITY SCHOOL</t>
  </si>
  <si>
    <t>BLUE RIDGE COMMUNITY COLLEGE</t>
  </si>
  <si>
    <t>HERTFORD COUNTY SCHOOLS</t>
  </si>
  <si>
    <t>ROANOKE-CHOWAN COMMUNITY COLLEGE</t>
  </si>
  <si>
    <t>HOKE COUNTY SCHOOLS</t>
  </si>
  <si>
    <t>HYDE COUNTY SCHOOLS</t>
  </si>
  <si>
    <t>IREDELL COUNTY SCHOOLS</t>
  </si>
  <si>
    <t>AMERICAN RENAISSANCE MIDDLE SCHOOL</t>
  </si>
  <si>
    <t>SUCCESS INSTITUTE</t>
  </si>
  <si>
    <t>MITCHELL COMMUNITY COLLEGE</t>
  </si>
  <si>
    <t>MOORESVILLE CITY SCHOOLS</t>
  </si>
  <si>
    <t>JACKSON COUNTY SCHOOLS</t>
  </si>
  <si>
    <t>SOUTHWESTERN COMMUNITY COLLEGE</t>
  </si>
  <si>
    <t>JOHNSTON COUNTY SCHOOLS</t>
  </si>
  <si>
    <t>JOHNSTON TECHNICAL COLLEGE</t>
  </si>
  <si>
    <t>NEUSE CHARTER SCHOOL</t>
  </si>
  <si>
    <t>JONES COUNTY SCHOOLS</t>
  </si>
  <si>
    <t>SANFORD-LEE COUNTY BOARD OF EDUCATION</t>
  </si>
  <si>
    <t>CENTRAL CAROLINA COMMUNITY COLLEGE</t>
  </si>
  <si>
    <t>LENOIR COUNTY SCHOOLS</t>
  </si>
  <si>
    <t>CHILDRENS VILLAGE ACADEMY</t>
  </si>
  <si>
    <t>LENOIR COUNTY COMMUNITY COLLEGE</t>
  </si>
  <si>
    <t>LINCOLN COUNTY SCHOOLS</t>
  </si>
  <si>
    <t>MACON COUNTY SCHOOLS</t>
  </si>
  <si>
    <t>MADISON COUNTY SCHOOLS</t>
  </si>
  <si>
    <t>MARTIN COUNTY SCHOOLS</t>
  </si>
  <si>
    <t>MARTIN COMMUNITY COLLEGE</t>
  </si>
  <si>
    <t>MCDOWELL COUNTY SCHOOLS</t>
  </si>
  <si>
    <t>MCDOWELL TECHNICAL COLLEGE</t>
  </si>
  <si>
    <t>CHARLOTTE-MECKLENBURG COUNTY SCHOOLS</t>
  </si>
  <si>
    <t>COMMUNITY SCHOOL OF DAVIDSON</t>
  </si>
  <si>
    <t>CORVIAN COMMUNITY SCHOOL</t>
  </si>
  <si>
    <t>CENTRAL PIEDMONT COMMUNITY COLLEGE</t>
  </si>
  <si>
    <t>LAKE NORMAN CHARTER SCHOOL</t>
  </si>
  <si>
    <t>SOCRATES ACADEMY</t>
  </si>
  <si>
    <t>PINE LAKE PREP CHARTER</t>
  </si>
  <si>
    <t>CHARLOTTE SECONDARY CHARTER</t>
  </si>
  <si>
    <t>MITCHELL COUNTY SCHOOLS</t>
  </si>
  <si>
    <t>KIPP CHARLOTTE CHARTER</t>
  </si>
  <si>
    <t>MAYLAND TECHNICAL COLLEGE</t>
  </si>
  <si>
    <t>MONTGOMERY COUNTY SCHOOLS</t>
  </si>
  <si>
    <t>MONTGOMERY COMMUNITY COLLEGE</t>
  </si>
  <si>
    <t>MOORE COUNTY SCHOOLS</t>
  </si>
  <si>
    <t>ACADEMY OF MOORE COUNTY</t>
  </si>
  <si>
    <t>STARS CHARTER SCHOOL</t>
  </si>
  <si>
    <t>THE NORTH CAROLINA LEADERSHIP ACADEMY</t>
  </si>
  <si>
    <t>SANDHILLS COMMUNITY COLLEGE</t>
  </si>
  <si>
    <t>NASH-ROCKY MOUNT SCHOOLS</t>
  </si>
  <si>
    <t>NASH TECHNICAL COLLEGE</t>
  </si>
  <si>
    <t>NEW HANOVER COUNTY SCHOOLS</t>
  </si>
  <si>
    <t>CAPE FEAR CENTER FOR INQUIRY</t>
  </si>
  <si>
    <t>WILMINGTON PREP ACADEMY</t>
  </si>
  <si>
    <t>CAPE FEAR COMMUNITY COLLEGE</t>
  </si>
  <si>
    <t>NORTHAMPTON COUNTY SCHOOLS</t>
  </si>
  <si>
    <t>GASTON COLLEGE PREPARATORY CHARTER</t>
  </si>
  <si>
    <t>ONSLOW COUNTY SCHOOLS</t>
  </si>
  <si>
    <t>ZECA SCHOOL OF THE ARTS AND TECHNOLOGY</t>
  </si>
  <si>
    <t>COASTAL CAROLINA COMMUNITY COLLEGE</t>
  </si>
  <si>
    <t>ORANGE COUNTY SCHOOLS</t>
  </si>
  <si>
    <t>ORANGE CHARTER SCHOOL</t>
  </si>
  <si>
    <t>CHAPEL HILL - CARBORO CITY SCHOOLS</t>
  </si>
  <si>
    <t>PAMLICO COUNTY SCHOOLS</t>
  </si>
  <si>
    <t>ARAPAHOE CHARTER SCHOOL</t>
  </si>
  <si>
    <t>PAMLICO COMMUNITY COLLEGE</t>
  </si>
  <si>
    <t>ELIZABETH CITY AND PASQUOTANK COUNTY SCHOOLS</t>
  </si>
  <si>
    <t>N.E. ACADEMY OF AEROSPACE &amp; ADVANCED TECHNOLOGY</t>
  </si>
  <si>
    <t>COLLEGE OF THE ALBEMARLE</t>
  </si>
  <si>
    <t>PENDER COUNTY SCHOOLS</t>
  </si>
  <si>
    <t>PERQUIMANS COUNTY SCHOOLS</t>
  </si>
  <si>
    <t>PERSON COUNTY SCHOOLS</t>
  </si>
  <si>
    <t>ROXBORO COMMUNITY SCHOOL</t>
  </si>
  <si>
    <t>PIEDMONT COMMUNITY COLLEGE</t>
  </si>
  <si>
    <t>PITT COUNTY SCHOOLS</t>
  </si>
  <si>
    <t>PITT COMMUNITY COLLEGE</t>
  </si>
  <si>
    <t>POLK COUNTY SCHOOLS</t>
  </si>
  <si>
    <t>RANDOLPH COUNTY SCHOOLS</t>
  </si>
  <si>
    <t>UWHARRIE CHARTER ACADEMY</t>
  </si>
  <si>
    <t>RANDOLPH COMMUNITY COLLEGE</t>
  </si>
  <si>
    <t>ASHEBORO CITY SCHOOLS</t>
  </si>
  <si>
    <t>RICHMOND COUNTY SCHOOLS</t>
  </si>
  <si>
    <t>RICHMOND TECHNICAL COLLEGE</t>
  </si>
  <si>
    <t>ROBESON COUNTY SCHOOLS</t>
  </si>
  <si>
    <t>SOUTHEASTERN ACADEMY CHARTER SCHOOL</t>
  </si>
  <si>
    <t>ROBESON COMMUNITY COLLEGE</t>
  </si>
  <si>
    <t>ROCKINGHAM COUNTY SCHOOLS</t>
  </si>
  <si>
    <t>BETHANY COMMUNITY MIDDLE SCHOOL</t>
  </si>
  <si>
    <t>ROCKINGHAM COMMUNITY COLLEGE</t>
  </si>
  <si>
    <t>ROWAN-SALISBURY SCHOOL SYSTEM</t>
  </si>
  <si>
    <t>ROWAN-CABARRUS COMMUNITY COLLEGE</t>
  </si>
  <si>
    <t>RUTHERFORD COUNTY SCHOOLS</t>
  </si>
  <si>
    <t>ISOTHERMAL COMMUNITY COLLEGE</t>
  </si>
  <si>
    <t>SAMPSON COUNTY SCHOOLS</t>
  </si>
  <si>
    <t>SAMPSON COMMUNITY COLLEGE</t>
  </si>
  <si>
    <t>CLINTON CITY SCHOOLS</t>
  </si>
  <si>
    <t>SCOTLAND COUNTY SCHOOLS</t>
  </si>
  <si>
    <t>STANLY COUNTY SCHOOLS</t>
  </si>
  <si>
    <t>GRAY STONE DAY SCHOOL</t>
  </si>
  <si>
    <t>STANLY COMMUNITY COLLEGE</t>
  </si>
  <si>
    <t>STOKES COUNTY SCHOOLS</t>
  </si>
  <si>
    <t>SURRY COUNTY SCHOOLS</t>
  </si>
  <si>
    <t>BRIDGES CHARTER SCHOOLS</t>
  </si>
  <si>
    <t>MILLENNIUM CHARTER ACADEMY</t>
  </si>
  <si>
    <t>SURRY COMMUNITY COLLEGE</t>
  </si>
  <si>
    <t>MOUNT AIRY CITY SCHOOLS</t>
  </si>
  <si>
    <t>ELKIN CITY SCHOOLS</t>
  </si>
  <si>
    <t>SWAIN COUNTY SCHOOLS</t>
  </si>
  <si>
    <t>MOUNTAIN DISCOVERY CHARTER</t>
  </si>
  <si>
    <t>TRANSYLVANIA COUNTY SCHOOLS</t>
  </si>
  <si>
    <t>BREVARD ACADEMY CHARTER SCHOOL</t>
  </si>
  <si>
    <t>TYRRELL COUNTY SCHOOLS</t>
  </si>
  <si>
    <t>UNION COUNTY SCHOOLS</t>
  </si>
  <si>
    <t>VANCE COUNTY SCHOOLS</t>
  </si>
  <si>
    <t>VANCE CHARTER SCHOOL</t>
  </si>
  <si>
    <t>VANCE-GRANVILLE COMMUNITY COLLEGE</t>
  </si>
  <si>
    <t>WAKE COUNTY SCHOOLS</t>
  </si>
  <si>
    <t>ENDEAVOR CHARTER SCHOOL</t>
  </si>
  <si>
    <t>SOUTHERN WAKE ACADEMY</t>
  </si>
  <si>
    <t>WAKE TECHNICAL COLLEGE</t>
  </si>
  <si>
    <t>EAST WAKE ACADEMY</t>
  </si>
  <si>
    <t>CASA ESPERANZA MONTESSORI</t>
  </si>
  <si>
    <t>NORTH CAROLINA INNOVATIVE SCHOOL DISTRICT</t>
  </si>
  <si>
    <t>WARREN COUNTY SCHOOLS</t>
  </si>
  <si>
    <t>HALIWA-SAPONI TRIBAL CHARTER</t>
  </si>
  <si>
    <t>WASHINGTON COUNTY SCHOOLS</t>
  </si>
  <si>
    <t>HENDERSON COLLEGIATE CHARTER SCHOOL</t>
  </si>
  <si>
    <t>WATAUGA COUNTY SCHOOLS</t>
  </si>
  <si>
    <t>TWO RIVERS COMMUNITY SCHOOL</t>
  </si>
  <si>
    <t>WAYNE COUNTY SCHOOLS</t>
  </si>
  <si>
    <t>WAYNE COMMUNITY COLLEGE</t>
  </si>
  <si>
    <t>WILKES COUNTY SCHOOLS</t>
  </si>
  <si>
    <t>PINNACLE CLASSICAL ACADEMY</t>
  </si>
  <si>
    <t>WILKES COMMUNITY COLLEGE</t>
  </si>
  <si>
    <t>WILSON COUNTY SCHOOLS</t>
  </si>
  <si>
    <t>WILSON COMMUNITY COLLEGE</t>
  </si>
  <si>
    <t>YADKIN COUNTY SCHOOLS</t>
  </si>
  <si>
    <t>CONSOLIDATED JUDICIAL RETIREMENT SYSTEM</t>
  </si>
  <si>
    <t>HIGHWAY - ADMINISTRATIVE (w/o Global Transpark or Ports Authority)</t>
  </si>
  <si>
    <t>HIGHWAY - ADMINISTRATIVE (Global Transpark Only)</t>
  </si>
  <si>
    <t>HIGHWAY - ADMINISTRATIVE (PORTS AUTHORITY ONLY)</t>
  </si>
  <si>
    <t>LEGISLATIVE RETIREMENT SYSTEM</t>
  </si>
  <si>
    <t>BLADEN COUNTY</t>
  </si>
  <si>
    <t>TOWN OF SUNSET BEACH</t>
  </si>
  <si>
    <t>TOWN OF BILTMORE FOREST</t>
  </si>
  <si>
    <t>TOWN OF BLACK MOUNTAIN</t>
  </si>
  <si>
    <t>RUTHERFORD COUNTY</t>
  </si>
  <si>
    <t>RUTHERFORD POLK MCDOWELL DIST BOARD OF HEALTH</t>
  </si>
  <si>
    <t>TOWN OF FOREST CITY</t>
  </si>
  <si>
    <t>TOWN OF LAKE LURE</t>
  </si>
  <si>
    <t>WASHINGTON COUNTY</t>
  </si>
  <si>
    <t>TOWN OF BLOWING ROCK</t>
  </si>
  <si>
    <t>TOWN OF BLACK CREEK</t>
  </si>
  <si>
    <t>NC REAL ESTATE COMMISSION</t>
  </si>
  <si>
    <t>NC AUCTIONEERS LICENSING BOARD</t>
  </si>
  <si>
    <t>KIPP HALIFAX COLLEGE PREP CHARTER</t>
  </si>
  <si>
    <t>COMMUNITY CHARTER SCHOOL</t>
  </si>
  <si>
    <t>KENNEDY CHARTER</t>
  </si>
  <si>
    <t>FERNLEAF COMMINUTY CENTER</t>
  </si>
  <si>
    <t>As of and For the Year Ended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</si>
</sst>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[$-409]mmmm\ d\,\ yyyy;@"/>
    <numFmt numFmtId="167" formatCode="_(* #,##0_);_(* \(#,##0\);_(* &quot;-&quot;????_);_(@_)"/>
    <numFmt numFmtId="168" formatCode="#,##0.00000000000_);\(#,##0.00000000000\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 MT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3"/>
      <color indexed="8"/>
      <name val="Times New Roman"/>
      <family val="1"/>
    </font>
    <font>
      <b/>
      <i/>
      <sz val="18"/>
      <name val="Times New Roman"/>
      <family val="1"/>
    </font>
    <font>
      <b/>
      <i/>
      <strike/>
      <sz val="16"/>
      <color indexed="10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trike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6"/>
      <name val="Arial"/>
      <family val="2"/>
    </font>
    <font>
      <b/>
      <i/>
      <sz val="14"/>
      <color indexed="8"/>
      <name val="Arial"/>
      <family val="2"/>
    </font>
    <font>
      <b/>
      <i/>
      <sz val="14"/>
      <color theme="1"/>
      <name val="Arial"/>
      <family val="2"/>
    </font>
    <font>
      <b/>
      <i/>
      <sz val="16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B7FFD8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98">
    <xf numFmtId="0" fontId="0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37" fontId="5" fillId="0" borderId="0"/>
    <xf numFmtId="0" fontId="4" fillId="0" borderId="0"/>
    <xf numFmtId="37" fontId="5" fillId="0" borderId="0"/>
    <xf numFmtId="9" fontId="3" fillId="0" borderId="0" applyFont="0" applyFill="0" applyBorder="0" applyAlignment="0" applyProtection="0"/>
    <xf numFmtId="39" fontId="6" fillId="0" borderId="0"/>
    <xf numFmtId="39" fontId="4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4" applyNumberFormat="0" applyAlignment="0" applyProtection="0"/>
    <xf numFmtId="0" fontId="18" fillId="16" borderId="5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4" applyNumberFormat="0" applyAlignment="0" applyProtection="0"/>
    <xf numFmtId="0" fontId="25" fillId="0" borderId="9" applyNumberFormat="0" applyFill="0" applyAlignment="0" applyProtection="0"/>
    <xf numFmtId="0" fontId="26" fillId="7" borderId="0" applyNumberFormat="0" applyBorder="0" applyAlignment="0" applyProtection="0"/>
    <xf numFmtId="0" fontId="3" fillId="0" borderId="0"/>
    <xf numFmtId="0" fontId="4" fillId="0" borderId="0"/>
    <xf numFmtId="0" fontId="4" fillId="4" borderId="10" applyNumberFormat="0" applyFont="0" applyAlignment="0" applyProtection="0"/>
    <xf numFmtId="0" fontId="27" fillId="15" borderId="1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39" fontId="43" fillId="0" borderId="0"/>
    <xf numFmtId="39" fontId="4" fillId="0" borderId="0"/>
    <xf numFmtId="39" fontId="44" fillId="0" borderId="0"/>
    <xf numFmtId="0" fontId="47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6" fillId="0" borderId="0"/>
    <xf numFmtId="37" fontId="5" fillId="0" borderId="0"/>
    <xf numFmtId="37" fontId="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39" fontId="47" fillId="0" borderId="0"/>
    <xf numFmtId="39" fontId="4" fillId="0" borderId="0"/>
    <xf numFmtId="0" fontId="48" fillId="19" borderId="18" applyNumberFormat="0" applyBorder="0">
      <alignment horizontal="center"/>
    </xf>
    <xf numFmtId="0" fontId="49" fillId="0" borderId="0" applyFill="0" applyBorder="0" applyAlignment="0" applyProtection="0">
      <alignment horizontal="left"/>
    </xf>
  </cellStyleXfs>
  <cellXfs count="145">
    <xf numFmtId="0" fontId="0" fillId="0" borderId="0" xfId="0"/>
    <xf numFmtId="39" fontId="4" fillId="0" borderId="0" xfId="13" applyFont="1" applyFill="1" applyAlignment="1" applyProtection="1"/>
    <xf numFmtId="164" fontId="2" fillId="0" borderId="0" xfId="14" applyNumberFormat="1" applyFont="1" applyFill="1" applyBorder="1"/>
    <xf numFmtId="39" fontId="4" fillId="0" borderId="0" xfId="13" applyFill="1"/>
    <xf numFmtId="0" fontId="2" fillId="0" borderId="0" xfId="0" applyFont="1" applyFill="1" applyBorder="1" applyAlignment="1"/>
    <xf numFmtId="39" fontId="4" fillId="18" borderId="0" xfId="13" applyFill="1"/>
    <xf numFmtId="164" fontId="2" fillId="18" borderId="0" xfId="14" applyNumberFormat="1" applyFont="1" applyFill="1" applyBorder="1"/>
    <xf numFmtId="0" fontId="36" fillId="0" borderId="0" xfId="0" applyFont="1" applyFill="1"/>
    <xf numFmtId="0" fontId="0" fillId="0" borderId="0" xfId="0" applyFill="1"/>
    <xf numFmtId="0" fontId="36" fillId="0" borderId="0" xfId="0" applyFont="1" applyFill="1" applyBorder="1"/>
    <xf numFmtId="0" fontId="0" fillId="0" borderId="0" xfId="0" applyFill="1" applyBorder="1"/>
    <xf numFmtId="0" fontId="0" fillId="0" borderId="13" xfId="0" applyFill="1" applyBorder="1"/>
    <xf numFmtId="166" fontId="36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right"/>
    </xf>
    <xf numFmtId="0" fontId="38" fillId="0" borderId="0" xfId="0" applyFont="1" applyFill="1" applyBorder="1"/>
    <xf numFmtId="0" fontId="39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9" fillId="0" borderId="15" xfId="0" applyFont="1" applyFill="1" applyBorder="1"/>
    <xf numFmtId="0" fontId="40" fillId="0" borderId="14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39" fillId="0" borderId="0" xfId="0" applyFont="1" applyFill="1"/>
    <xf numFmtId="0" fontId="41" fillId="0" borderId="0" xfId="0" applyFont="1" applyFill="1" applyBorder="1" applyAlignment="1">
      <alignment horizontal="center" wrapText="1"/>
    </xf>
    <xf numFmtId="0" fontId="4" fillId="18" borderId="0" xfId="0" applyFont="1" applyFill="1" applyBorder="1" applyAlignment="1">
      <alignment horizontal="center"/>
    </xf>
    <xf numFmtId="0" fontId="4" fillId="18" borderId="0" xfId="0" applyFont="1" applyFill="1" applyBorder="1" applyAlignment="1">
      <alignment horizontal="left"/>
    </xf>
    <xf numFmtId="0" fontId="0" fillId="18" borderId="0" xfId="0" applyFill="1" applyBorder="1"/>
    <xf numFmtId="0" fontId="0" fillId="18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165" fontId="4" fillId="0" borderId="0" xfId="76" applyNumberFormat="1" applyFont="1" applyFill="1" applyBorder="1"/>
    <xf numFmtId="165" fontId="4" fillId="0" borderId="0" xfId="76" applyNumberFormat="1" applyFont="1" applyFill="1"/>
    <xf numFmtId="39" fontId="4" fillId="0" borderId="0" xfId="78" applyFill="1"/>
    <xf numFmtId="39" fontId="12" fillId="0" borderId="0" xfId="78" applyFont="1" applyFill="1" applyAlignment="1" applyProtection="1">
      <alignment horizontal="centerContinuous"/>
    </xf>
    <xf numFmtId="39" fontId="9" fillId="0" borderId="0" xfId="78" applyFont="1" applyFill="1" applyAlignment="1" applyProtection="1">
      <alignment horizontal="centerContinuous"/>
    </xf>
    <xf numFmtId="39" fontId="9" fillId="0" borderId="0" xfId="78" applyFont="1" applyFill="1" applyAlignment="1" applyProtection="1">
      <alignment horizontal="center"/>
    </xf>
    <xf numFmtId="164" fontId="4" fillId="0" borderId="0" xfId="78" applyNumberFormat="1" applyFill="1"/>
    <xf numFmtId="39" fontId="13" fillId="0" borderId="0" xfId="78" applyFont="1" applyFill="1"/>
    <xf numFmtId="39" fontId="10" fillId="0" borderId="3" xfId="78" applyFont="1" applyFill="1" applyBorder="1" applyAlignment="1" applyProtection="1">
      <alignment horizontal="centerContinuous"/>
    </xf>
    <xf numFmtId="39" fontId="9" fillId="0" borderId="3" xfId="78" applyFont="1" applyFill="1" applyBorder="1" applyAlignment="1" applyProtection="1">
      <alignment horizontal="centerContinuous"/>
    </xf>
    <xf numFmtId="39" fontId="9" fillId="0" borderId="3" xfId="78" applyFont="1" applyFill="1" applyBorder="1" applyAlignment="1" applyProtection="1">
      <alignment horizontal="center"/>
    </xf>
    <xf numFmtId="39" fontId="8" fillId="0" borderId="3" xfId="78" applyFont="1" applyFill="1" applyBorder="1" applyAlignment="1" applyProtection="1">
      <alignment horizontal="right"/>
    </xf>
    <xf numFmtId="39" fontId="11" fillId="0" borderId="0" xfId="78" quotePrefix="1" applyFont="1" applyFill="1" applyBorder="1" applyAlignment="1" applyProtection="1">
      <alignment horizontal="left"/>
    </xf>
    <xf numFmtId="39" fontId="10" fillId="0" borderId="0" xfId="78" applyFont="1" applyFill="1" applyBorder="1" applyAlignment="1" applyProtection="1">
      <alignment horizontal="centerContinuous"/>
    </xf>
    <xf numFmtId="39" fontId="9" fillId="0" borderId="0" xfId="78" applyFont="1" applyFill="1" applyBorder="1" applyAlignment="1" applyProtection="1">
      <alignment horizontal="centerContinuous"/>
    </xf>
    <xf numFmtId="39" fontId="9" fillId="0" borderId="0" xfId="78" applyFont="1" applyFill="1" applyBorder="1" applyAlignment="1" applyProtection="1">
      <alignment horizontal="center"/>
    </xf>
    <xf numFmtId="39" fontId="8" fillId="0" borderId="0" xfId="78" applyFont="1" applyFill="1" applyBorder="1" applyAlignment="1" applyProtection="1">
      <alignment horizontal="right"/>
    </xf>
    <xf numFmtId="164" fontId="8" fillId="0" borderId="0" xfId="78" applyNumberFormat="1" applyFont="1" applyFill="1" applyBorder="1" applyAlignment="1" applyProtection="1">
      <alignment horizontal="right"/>
    </xf>
    <xf numFmtId="39" fontId="31" fillId="0" borderId="0" xfId="78" applyFont="1" applyFill="1"/>
    <xf numFmtId="39" fontId="32" fillId="0" borderId="0" xfId="78" quotePrefix="1" applyFont="1" applyFill="1" applyBorder="1" applyAlignment="1" applyProtection="1">
      <alignment horizontal="left"/>
    </xf>
    <xf numFmtId="39" fontId="33" fillId="0" borderId="0" xfId="78" applyFont="1" applyFill="1" applyBorder="1" applyAlignment="1" applyProtection="1">
      <alignment horizontal="centerContinuous"/>
    </xf>
    <xf numFmtId="39" fontId="32" fillId="0" borderId="0" xfId="78" applyFont="1" applyFill="1" applyBorder="1" applyAlignment="1" applyProtection="1">
      <alignment horizontal="centerContinuous"/>
    </xf>
    <xf numFmtId="39" fontId="32" fillId="0" borderId="0" xfId="78" applyFont="1" applyFill="1" applyBorder="1" applyAlignment="1" applyProtection="1">
      <alignment horizontal="center"/>
    </xf>
    <xf numFmtId="39" fontId="34" fillId="0" borderId="0" xfId="78" applyFont="1" applyFill="1" applyProtection="1"/>
    <xf numFmtId="39" fontId="35" fillId="0" borderId="0" xfId="78" applyFont="1" applyFill="1" applyBorder="1" applyAlignment="1" applyProtection="1">
      <alignment horizontal="center" vertical="center"/>
    </xf>
    <xf numFmtId="39" fontId="31" fillId="0" borderId="0" xfId="78" applyFont="1" applyFill="1" applyProtection="1"/>
    <xf numFmtId="39" fontId="32" fillId="0" borderId="0" xfId="78" applyFont="1" applyFill="1" applyAlignment="1" applyProtection="1">
      <alignment horizontal="centerContinuous"/>
    </xf>
    <xf numFmtId="39" fontId="35" fillId="0" borderId="2" xfId="78" applyFont="1" applyFill="1" applyBorder="1" applyAlignment="1" applyProtection="1">
      <alignment horizontal="center" vertical="center"/>
    </xf>
    <xf numFmtId="39" fontId="4" fillId="0" borderId="0" xfId="78" applyFont="1" applyFill="1" applyProtection="1"/>
    <xf numFmtId="39" fontId="7" fillId="0" borderId="0" xfId="78" applyFont="1" applyFill="1" applyProtection="1"/>
    <xf numFmtId="39" fontId="7" fillId="0" borderId="0" xfId="78" applyFont="1" applyFill="1" applyAlignment="1" applyProtection="1">
      <alignment horizontal="center"/>
    </xf>
    <xf numFmtId="39" fontId="4" fillId="18" borderId="0" xfId="78" applyFill="1"/>
    <xf numFmtId="39" fontId="4" fillId="18" borderId="0" xfId="78" applyFont="1" applyFill="1"/>
    <xf numFmtId="39" fontId="7" fillId="18" borderId="0" xfId="78" applyNumberFormat="1" applyFont="1" applyFill="1" applyAlignment="1" applyProtection="1">
      <alignment horizontal="center"/>
    </xf>
    <xf numFmtId="39" fontId="7" fillId="18" borderId="0" xfId="78" applyNumberFormat="1" applyFont="1" applyFill="1" applyProtection="1"/>
    <xf numFmtId="39" fontId="4" fillId="0" borderId="0" xfId="78" applyFont="1" applyFill="1"/>
    <xf numFmtId="39" fontId="7" fillId="0" borderId="0" xfId="78" applyNumberFormat="1" applyFont="1" applyFill="1" applyAlignment="1" applyProtection="1">
      <alignment horizontal="center"/>
    </xf>
    <xf numFmtId="39" fontId="7" fillId="0" borderId="0" xfId="78" applyNumberFormat="1" applyFont="1" applyFill="1" applyProtection="1"/>
    <xf numFmtId="39" fontId="4" fillId="0" borderId="0" xfId="78" applyFill="1" applyBorder="1"/>
    <xf numFmtId="39" fontId="7" fillId="0" borderId="1" xfId="78" applyNumberFormat="1" applyFont="1" applyFill="1" applyBorder="1" applyAlignment="1" applyProtection="1">
      <alignment horizontal="center"/>
    </xf>
    <xf numFmtId="37" fontId="7" fillId="0" borderId="1" xfId="78" applyNumberFormat="1" applyFont="1" applyFill="1" applyBorder="1" applyProtection="1"/>
    <xf numFmtId="39" fontId="7" fillId="0" borderId="0" xfId="78" applyNumberFormat="1" applyFont="1" applyFill="1" applyBorder="1" applyProtection="1"/>
    <xf numFmtId="39" fontId="4" fillId="0" borderId="0" xfId="78" applyFill="1" applyAlignment="1">
      <alignment horizontal="center"/>
    </xf>
    <xf numFmtId="168" fontId="4" fillId="0" borderId="0" xfId="78" applyNumberFormat="1" applyFill="1"/>
    <xf numFmtId="165" fontId="42" fillId="0" borderId="0" xfId="76" applyNumberFormat="1" applyFont="1" applyFill="1" applyBorder="1" applyAlignment="1">
      <alignment horizontal="left"/>
    </xf>
    <xf numFmtId="165" fontId="42" fillId="0" borderId="17" xfId="76" applyNumberFormat="1" applyFont="1" applyFill="1" applyBorder="1" applyAlignment="1">
      <alignment horizontal="center"/>
    </xf>
    <xf numFmtId="0" fontId="4" fillId="18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7" fontId="4" fillId="0" borderId="0" xfId="0" applyNumberFormat="1" applyFont="1" applyFill="1" applyBorder="1"/>
    <xf numFmtId="165" fontId="4" fillId="0" borderId="0" xfId="0" applyNumberFormat="1" applyFont="1" applyFill="1" applyBorder="1"/>
    <xf numFmtId="43" fontId="4" fillId="18" borderId="0" xfId="76" applyFont="1" applyFill="1" applyBorder="1" applyAlignment="1">
      <alignment horizontal="right"/>
    </xf>
    <xf numFmtId="43" fontId="4" fillId="0" borderId="0" xfId="76" applyFont="1" applyFill="1" applyBorder="1" applyAlignment="1">
      <alignment horizontal="right"/>
    </xf>
    <xf numFmtId="43" fontId="4" fillId="18" borderId="0" xfId="76" applyFont="1" applyFill="1" applyAlignment="1">
      <alignment horizontal="right"/>
    </xf>
    <xf numFmtId="43" fontId="4" fillId="0" borderId="0" xfId="76" applyFont="1" applyFill="1" applyAlignment="1">
      <alignment horizontal="right"/>
    </xf>
    <xf numFmtId="0" fontId="45" fillId="0" borderId="0" xfId="0" applyFont="1"/>
    <xf numFmtId="0" fontId="45" fillId="0" borderId="0" xfId="0" applyFont="1" applyFill="1"/>
    <xf numFmtId="165" fontId="42" fillId="0" borderId="17" xfId="76" applyNumberFormat="1" applyFont="1" applyFill="1" applyBorder="1"/>
    <xf numFmtId="165" fontId="42" fillId="0" borderId="0" xfId="76" applyNumberFormat="1" applyFont="1" applyFill="1" applyBorder="1"/>
    <xf numFmtId="3" fontId="45" fillId="0" borderId="0" xfId="0" applyNumberFormat="1" applyFont="1" applyFill="1"/>
    <xf numFmtId="39" fontId="4" fillId="0" borderId="0" xfId="78" applyFill="1" applyBorder="1" applyAlignment="1">
      <alignment horizontal="center"/>
    </xf>
    <xf numFmtId="164" fontId="4" fillId="0" borderId="0" xfId="78" applyNumberFormat="1" applyFill="1" applyBorder="1"/>
    <xf numFmtId="39" fontId="7" fillId="18" borderId="0" xfId="78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5" fontId="4" fillId="0" borderId="0" xfId="76" applyNumberFormat="1" applyFont="1" applyFill="1" applyAlignment="1">
      <alignment horizontal="right" vertical="top"/>
    </xf>
    <xf numFmtId="165" fontId="41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/>
    <xf numFmtId="165" fontId="0" fillId="0" borderId="13" xfId="0" applyNumberFormat="1" applyFill="1" applyBorder="1"/>
    <xf numFmtId="165" fontId="4" fillId="0" borderId="0" xfId="76" applyNumberFormat="1" applyFont="1" applyFill="1" applyBorder="1" applyAlignment="1">
      <alignment horizontal="right"/>
    </xf>
    <xf numFmtId="165" fontId="4" fillId="0" borderId="0" xfId="76" applyNumberFormat="1" applyFont="1" applyFill="1" applyAlignment="1">
      <alignment horizontal="right"/>
    </xf>
    <xf numFmtId="165" fontId="4" fillId="18" borderId="0" xfId="76" applyNumberFormat="1" applyFont="1" applyFill="1" applyAlignment="1">
      <alignment horizontal="right"/>
    </xf>
    <xf numFmtId="165" fontId="4" fillId="18" borderId="0" xfId="7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45" fillId="0" borderId="0" xfId="76" applyNumberFormat="1" applyFont="1" applyFill="1"/>
    <xf numFmtId="165" fontId="45" fillId="0" borderId="0" xfId="0" applyNumberFormat="1" applyFont="1" applyFill="1"/>
    <xf numFmtId="0" fontId="45" fillId="0" borderId="0" xfId="0" applyFont="1" applyFill="1"/>
    <xf numFmtId="165" fontId="42" fillId="0" borderId="0" xfId="76" applyNumberFormat="1" applyFont="1" applyFill="1" applyBorder="1" applyAlignment="1">
      <alignment horizontal="center"/>
    </xf>
    <xf numFmtId="43" fontId="4" fillId="18" borderId="0" xfId="76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165" fontId="40" fillId="0" borderId="14" xfId="0" applyNumberFormat="1" applyFont="1" applyFill="1" applyBorder="1" applyAlignment="1">
      <alignment horizontal="center" wrapText="1"/>
    </xf>
    <xf numFmtId="167" fontId="4" fillId="0" borderId="14" xfId="0" applyNumberFormat="1" applyFont="1" applyFill="1" applyBorder="1"/>
    <xf numFmtId="39" fontId="9" fillId="0" borderId="0" xfId="78" applyFont="1" applyFill="1" applyAlignment="1" applyProtection="1">
      <alignment horizontal="right"/>
    </xf>
    <xf numFmtId="39" fontId="4" fillId="0" borderId="0" xfId="78" applyFill="1" applyAlignment="1">
      <alignment horizontal="right"/>
    </xf>
    <xf numFmtId="39" fontId="34" fillId="0" borderId="0" xfId="78" applyFont="1" applyFill="1" applyAlignment="1" applyProtection="1">
      <alignment horizontal="right"/>
    </xf>
    <xf numFmtId="39" fontId="7" fillId="0" borderId="0" xfId="78" applyFont="1" applyFill="1" applyAlignment="1" applyProtection="1">
      <alignment horizontal="right"/>
    </xf>
    <xf numFmtId="165" fontId="2" fillId="18" borderId="0" xfId="76" applyNumberFormat="1" applyFont="1" applyFill="1" applyBorder="1" applyAlignment="1">
      <alignment horizontal="right"/>
    </xf>
    <xf numFmtId="165" fontId="2" fillId="18" borderId="0" xfId="16" applyNumberFormat="1" applyFont="1" applyFill="1" applyBorder="1" applyAlignment="1">
      <alignment horizontal="right"/>
    </xf>
    <xf numFmtId="165" fontId="2" fillId="0" borderId="0" xfId="16" applyNumberFormat="1" applyFont="1" applyFill="1" applyBorder="1" applyAlignment="1">
      <alignment horizontal="right"/>
    </xf>
    <xf numFmtId="39" fontId="4" fillId="0" borderId="0" xfId="78" applyFill="1" applyBorder="1" applyAlignment="1">
      <alignment horizontal="right"/>
    </xf>
    <xf numFmtId="37" fontId="7" fillId="0" borderId="1" xfId="78" applyNumberFormat="1" applyFont="1" applyFill="1" applyBorder="1" applyAlignment="1" applyProtection="1">
      <alignment horizontal="right"/>
    </xf>
    <xf numFmtId="168" fontId="4" fillId="18" borderId="0" xfId="78" applyNumberFormat="1" applyFill="1"/>
    <xf numFmtId="168" fontId="4" fillId="0" borderId="0" xfId="78" applyNumberFormat="1" applyFont="1" applyFill="1"/>
    <xf numFmtId="0" fontId="4" fillId="18" borderId="14" xfId="0" applyFont="1" applyFill="1" applyBorder="1" applyAlignment="1">
      <alignment horizontal="left"/>
    </xf>
    <xf numFmtId="165" fontId="4" fillId="18" borderId="14" xfId="76" applyNumberFormat="1" applyFont="1" applyFill="1" applyBorder="1" applyAlignment="1">
      <alignment horizontal="right"/>
    </xf>
    <xf numFmtId="43" fontId="4" fillId="18" borderId="14" xfId="76" applyFont="1" applyFill="1" applyBorder="1" applyAlignment="1">
      <alignment horizontal="right"/>
    </xf>
    <xf numFmtId="164" fontId="7" fillId="0" borderId="1" xfId="78" applyNumberFormat="1" applyFont="1" applyFill="1" applyBorder="1" applyProtection="1"/>
    <xf numFmtId="39" fontId="50" fillId="0" borderId="0" xfId="78" applyFont="1" applyFill="1" applyAlignment="1" applyProtection="1">
      <alignment horizontal="left"/>
    </xf>
    <xf numFmtId="39" fontId="50" fillId="0" borderId="3" xfId="78" quotePrefix="1" applyFont="1" applyFill="1" applyBorder="1" applyAlignment="1" applyProtection="1">
      <alignment horizontal="left"/>
    </xf>
    <xf numFmtId="39" fontId="51" fillId="0" borderId="3" xfId="78" applyFont="1" applyFill="1" applyBorder="1" applyAlignment="1" applyProtection="1">
      <alignment horizontal="right"/>
    </xf>
    <xf numFmtId="0" fontId="53" fillId="0" borderId="0" xfId="0" applyFont="1" applyFill="1"/>
    <xf numFmtId="0" fontId="53" fillId="0" borderId="0" xfId="0" applyFont="1" applyFill="1" applyBorder="1"/>
    <xf numFmtId="39" fontId="7" fillId="0" borderId="2" xfId="78" applyNumberFormat="1" applyFont="1" applyFill="1" applyBorder="1" applyAlignment="1" applyProtection="1">
      <alignment horizontal="center"/>
    </xf>
    <xf numFmtId="165" fontId="2" fillId="0" borderId="2" xfId="16" applyNumberFormat="1" applyFont="1" applyFill="1" applyBorder="1" applyAlignment="1">
      <alignment horizontal="right"/>
    </xf>
    <xf numFmtId="39" fontId="7" fillId="0" borderId="2" xfId="78" applyNumberFormat="1" applyFont="1" applyFill="1" applyBorder="1" applyProtection="1"/>
    <xf numFmtId="164" fontId="2" fillId="0" borderId="2" xfId="14" applyNumberFormat="1" applyFont="1" applyFill="1" applyBorder="1"/>
    <xf numFmtId="164" fontId="35" fillId="0" borderId="0" xfId="78" applyNumberFormat="1" applyFont="1" applyFill="1" applyBorder="1" applyAlignment="1" applyProtection="1">
      <alignment horizontal="center" vertical="center"/>
    </xf>
    <xf numFmtId="39" fontId="35" fillId="0" borderId="2" xfId="78" applyFont="1" applyFill="1" applyBorder="1" applyAlignment="1" applyProtection="1">
      <alignment horizontal="center" vertical="center"/>
    </xf>
    <xf numFmtId="39" fontId="35" fillId="0" borderId="0" xfId="78" applyFont="1" applyFill="1" applyBorder="1" applyAlignment="1" applyProtection="1">
      <alignment horizontal="center" vertical="center"/>
    </xf>
    <xf numFmtId="164" fontId="35" fillId="0" borderId="2" xfId="78" applyNumberFormat="1" applyFont="1" applyFill="1" applyBorder="1" applyAlignment="1" applyProtection="1">
      <alignment horizontal="center" vertical="center"/>
    </xf>
    <xf numFmtId="166" fontId="53" fillId="0" borderId="13" xfId="0" applyNumberFormat="1" applyFont="1" applyFill="1" applyBorder="1" applyAlignment="1">
      <alignment horizontal="left"/>
    </xf>
    <xf numFmtId="0" fontId="40" fillId="0" borderId="16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right"/>
    </xf>
    <xf numFmtId="0" fontId="38" fillId="0" borderId="14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 wrapText="1"/>
    </xf>
    <xf numFmtId="165" fontId="40" fillId="0" borderId="16" xfId="0" applyNumberFormat="1" applyFont="1" applyFill="1" applyBorder="1" applyAlignment="1">
      <alignment horizontal="center" wrapText="1"/>
    </xf>
  </cellXfs>
  <cellStyles count="98">
    <cellStyle name="20% - Accent1 2" xfId="17" xr:uid="{00000000-0005-0000-0000-000000000000}"/>
    <cellStyle name="20% - Accent2 2" xfId="18" xr:uid="{00000000-0005-0000-0000-000001000000}"/>
    <cellStyle name="20% - Accent3 2" xfId="19" xr:uid="{00000000-0005-0000-0000-000002000000}"/>
    <cellStyle name="20% - Accent4 2" xfId="20" xr:uid="{00000000-0005-0000-0000-000003000000}"/>
    <cellStyle name="20% - Accent5 2" xfId="21" xr:uid="{00000000-0005-0000-0000-000004000000}"/>
    <cellStyle name="20% - Accent6 2" xfId="22" xr:uid="{00000000-0005-0000-0000-000005000000}"/>
    <cellStyle name="40% - Accent1 2" xfId="23" xr:uid="{00000000-0005-0000-0000-000006000000}"/>
    <cellStyle name="40% - Accent2 2" xfId="24" xr:uid="{00000000-0005-0000-0000-000007000000}"/>
    <cellStyle name="40% - Accent3 2" xfId="25" xr:uid="{00000000-0005-0000-0000-000008000000}"/>
    <cellStyle name="40% - Accent4 2" xfId="26" xr:uid="{00000000-0005-0000-0000-000009000000}"/>
    <cellStyle name="40% - Accent5 2" xfId="27" xr:uid="{00000000-0005-0000-0000-00000A000000}"/>
    <cellStyle name="40% - Accent6 2" xfId="28" xr:uid="{00000000-0005-0000-0000-00000B000000}"/>
    <cellStyle name="60% - Accent1 2" xfId="29" xr:uid="{00000000-0005-0000-0000-00000C000000}"/>
    <cellStyle name="60% - Accent2 2" xfId="30" xr:uid="{00000000-0005-0000-0000-00000D000000}"/>
    <cellStyle name="60% - Accent3 2" xfId="31" xr:uid="{00000000-0005-0000-0000-00000E000000}"/>
    <cellStyle name="60% - Accent4 2" xfId="32" xr:uid="{00000000-0005-0000-0000-00000F000000}"/>
    <cellStyle name="60% - Accent5 2" xfId="33" xr:uid="{00000000-0005-0000-0000-000010000000}"/>
    <cellStyle name="60% - Accent6 2" xfId="34" xr:uid="{00000000-0005-0000-0000-000011000000}"/>
    <cellStyle name="Accent1 2" xfId="35" xr:uid="{00000000-0005-0000-0000-000012000000}"/>
    <cellStyle name="Accent2 2" xfId="36" xr:uid="{00000000-0005-0000-0000-000013000000}"/>
    <cellStyle name="Accent3 2" xfId="37" xr:uid="{00000000-0005-0000-0000-000014000000}"/>
    <cellStyle name="Accent4 2" xfId="38" xr:uid="{00000000-0005-0000-0000-000015000000}"/>
    <cellStyle name="Accent5 2" xfId="39" xr:uid="{00000000-0005-0000-0000-000016000000}"/>
    <cellStyle name="Accent6 2" xfId="40" xr:uid="{00000000-0005-0000-0000-000017000000}"/>
    <cellStyle name="Bad 2" xfId="41" xr:uid="{00000000-0005-0000-0000-000018000000}"/>
    <cellStyle name="Calculation 2" xfId="42" xr:uid="{00000000-0005-0000-0000-000019000000}"/>
    <cellStyle name="Check Cell 2" xfId="43" xr:uid="{00000000-0005-0000-0000-00001A000000}"/>
    <cellStyle name="columnheader1" xfId="96" xr:uid="{32BDF30A-1D27-49BD-8573-EA481EE6BED1}"/>
    <cellStyle name="Comma" xfId="76" builtinId="3"/>
    <cellStyle name="Comma 2" xfId="1" xr:uid="{00000000-0005-0000-0000-00001C000000}"/>
    <cellStyle name="Comma 2 2" xfId="44" xr:uid="{00000000-0005-0000-0000-00001D000000}"/>
    <cellStyle name="Comma 2 2 2" xfId="84" xr:uid="{00000000-0005-0000-0000-00001E000000}"/>
    <cellStyle name="Comma 3" xfId="16" xr:uid="{00000000-0005-0000-0000-00001F000000}"/>
    <cellStyle name="Comma 3 2" xfId="45" xr:uid="{00000000-0005-0000-0000-000020000000}"/>
    <cellStyle name="Comma 4" xfId="46" xr:uid="{00000000-0005-0000-0000-000021000000}"/>
    <cellStyle name="Comma 4 2" xfId="85" xr:uid="{00000000-0005-0000-0000-000022000000}"/>
    <cellStyle name="Comma 5" xfId="47" xr:uid="{00000000-0005-0000-0000-000023000000}"/>
    <cellStyle name="Comma 5 2" xfId="48" xr:uid="{00000000-0005-0000-0000-000024000000}"/>
    <cellStyle name="Comma 5 3" xfId="81" xr:uid="{00000000-0005-0000-0000-000025000000}"/>
    <cellStyle name="Currency 2" xfId="2" xr:uid="{00000000-0005-0000-0000-000026000000}"/>
    <cellStyle name="Currency 2 2" xfId="49" xr:uid="{00000000-0005-0000-0000-000027000000}"/>
    <cellStyle name="Currency 2 3" xfId="86" xr:uid="{00000000-0005-0000-0000-000028000000}"/>
    <cellStyle name="Currency 3" xfId="50" xr:uid="{00000000-0005-0000-0000-000029000000}"/>
    <cellStyle name="Currency 4" xfId="51" xr:uid="{00000000-0005-0000-0000-00002A000000}"/>
    <cellStyle name="Currency 5" xfId="52" xr:uid="{00000000-0005-0000-0000-00002B000000}"/>
    <cellStyle name="Currency 5 2" xfId="53" xr:uid="{00000000-0005-0000-0000-00002C000000}"/>
    <cellStyle name="Currency 5 3" xfId="82" xr:uid="{00000000-0005-0000-0000-00002D000000}"/>
    <cellStyle name="Currency 6" xfId="54" xr:uid="{00000000-0005-0000-0000-00002E000000}"/>
    <cellStyle name="Explanatory Text 2" xfId="55" xr:uid="{00000000-0005-0000-0000-00002F000000}"/>
    <cellStyle name="Good 2" xfId="56" xr:uid="{00000000-0005-0000-0000-000030000000}"/>
    <cellStyle name="Heading 1 2" xfId="57" xr:uid="{00000000-0005-0000-0000-000031000000}"/>
    <cellStyle name="Heading 2 2" xfId="58" xr:uid="{00000000-0005-0000-0000-000032000000}"/>
    <cellStyle name="Heading 3 2" xfId="59" xr:uid="{00000000-0005-0000-0000-000033000000}"/>
    <cellStyle name="Heading 4 2" xfId="60" xr:uid="{00000000-0005-0000-0000-000034000000}"/>
    <cellStyle name="Input 2" xfId="61" xr:uid="{00000000-0005-0000-0000-000035000000}"/>
    <cellStyle name="Linked Cell 2" xfId="62" xr:uid="{00000000-0005-0000-0000-000036000000}"/>
    <cellStyle name="Neutral 2" xfId="63" xr:uid="{00000000-0005-0000-0000-000037000000}"/>
    <cellStyle name="Normal" xfId="0" builtinId="0"/>
    <cellStyle name="Normal 2" xfId="3" xr:uid="{00000000-0005-0000-0000-000039000000}"/>
    <cellStyle name="Normal 2 2" xfId="4" xr:uid="{00000000-0005-0000-0000-00003A000000}"/>
    <cellStyle name="Normal 2 2 2" xfId="87" xr:uid="{00000000-0005-0000-0000-00003B000000}"/>
    <cellStyle name="Normal 2 2 3" xfId="88" xr:uid="{00000000-0005-0000-0000-00003C000000}"/>
    <cellStyle name="Normal 2 3" xfId="64" xr:uid="{00000000-0005-0000-0000-00003D000000}"/>
    <cellStyle name="Normal 2 4" xfId="97" xr:uid="{86DFD5A0-7CE3-4C27-AD84-F11C39E7DEFA}"/>
    <cellStyle name="Normal 3" xfId="5" xr:uid="{00000000-0005-0000-0000-00003E000000}"/>
    <cellStyle name="Normal 3 2" xfId="6" xr:uid="{00000000-0005-0000-0000-00003F000000}"/>
    <cellStyle name="Normal 3 3" xfId="7" xr:uid="{00000000-0005-0000-0000-000040000000}"/>
    <cellStyle name="Normal 3 4" xfId="13" xr:uid="{00000000-0005-0000-0000-000041000000}"/>
    <cellStyle name="Normal 3 4 2" xfId="65" xr:uid="{00000000-0005-0000-0000-000042000000}"/>
    <cellStyle name="Normal 3 4 3" xfId="80" xr:uid="{00000000-0005-0000-0000-000043000000}"/>
    <cellStyle name="Normal 4" xfId="8" xr:uid="{00000000-0005-0000-0000-000044000000}"/>
    <cellStyle name="Normal 4 2" xfId="9" xr:uid="{00000000-0005-0000-0000-000045000000}"/>
    <cellStyle name="Normal 4 3" xfId="10" xr:uid="{00000000-0005-0000-0000-000046000000}"/>
    <cellStyle name="Normal 4 3 2" xfId="89" xr:uid="{00000000-0005-0000-0000-000047000000}"/>
    <cellStyle name="Normal 4 3 3" xfId="93" xr:uid="{00000000-0005-0000-0000-000048000000}"/>
    <cellStyle name="Normal 4 4" xfId="90" xr:uid="{00000000-0005-0000-0000-000049000000}"/>
    <cellStyle name="Normal 5" xfId="12" xr:uid="{00000000-0005-0000-0000-00004A000000}"/>
    <cellStyle name="Normal 5 2" xfId="15" xr:uid="{00000000-0005-0000-0000-00004B000000}"/>
    <cellStyle name="Normal 5 3" xfId="77" xr:uid="{00000000-0005-0000-0000-00004C000000}"/>
    <cellStyle name="Normal 5 3 2" xfId="95" xr:uid="{00000000-0005-0000-0000-00004D000000}"/>
    <cellStyle name="Normal 5 4" xfId="78" xr:uid="{00000000-0005-0000-0000-00004E000000}"/>
    <cellStyle name="Normal 5 5" xfId="79" xr:uid="{00000000-0005-0000-0000-00004F000000}"/>
    <cellStyle name="Normal 5 6" xfId="94" xr:uid="{00000000-0005-0000-0000-000050000000}"/>
    <cellStyle name="Note 2" xfId="66" xr:uid="{00000000-0005-0000-0000-000051000000}"/>
    <cellStyle name="Output 2" xfId="67" xr:uid="{00000000-0005-0000-0000-000052000000}"/>
    <cellStyle name="Percent 2" xfId="11" xr:uid="{00000000-0005-0000-0000-000054000000}"/>
    <cellStyle name="Percent 2 2" xfId="68" xr:uid="{00000000-0005-0000-0000-000055000000}"/>
    <cellStyle name="Percent 2 2 2" xfId="91" xr:uid="{00000000-0005-0000-0000-000056000000}"/>
    <cellStyle name="Percent 3" xfId="14" xr:uid="{00000000-0005-0000-0000-000057000000}"/>
    <cellStyle name="Percent 4" xfId="69" xr:uid="{00000000-0005-0000-0000-000058000000}"/>
    <cellStyle name="Percent 4 2" xfId="92" xr:uid="{00000000-0005-0000-0000-000059000000}"/>
    <cellStyle name="Percent 5" xfId="70" xr:uid="{00000000-0005-0000-0000-00005A000000}"/>
    <cellStyle name="Percent 5 2" xfId="71" xr:uid="{00000000-0005-0000-0000-00005B000000}"/>
    <cellStyle name="Percent 5 3" xfId="83" xr:uid="{00000000-0005-0000-0000-00005C000000}"/>
    <cellStyle name="Percent 6" xfId="72" xr:uid="{00000000-0005-0000-0000-00005D000000}"/>
    <cellStyle name="Title 2" xfId="73" xr:uid="{00000000-0005-0000-0000-00005E000000}"/>
    <cellStyle name="Total 2" xfId="74" xr:uid="{00000000-0005-0000-0000-00005F000000}"/>
    <cellStyle name="Warning Text 2" xfId="75" xr:uid="{00000000-0005-0000-0000-000060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B7FFD8"/>
      <color rgb="FF89FFBE"/>
      <color rgb="FF57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irement/Ken/C00751/2015%20Valuations/LGERS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tirement/Ken/C00751/2014%20Valuations/LGERS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9C2E6A9F-8959-4851-8352-6018710508E0%7d/%7bBC698C7D-BEEA-4151-92E5-9EC5A50AFE45%7d/%7bCD71C653-AB51-4123-958E-D2252347B9B3%7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"/>
      <sheetName val="Membership"/>
      <sheetName val="Assets"/>
      <sheetName val="Assets Input"/>
      <sheetName val="Liabilities"/>
      <sheetName val="Liabilities Input"/>
      <sheetName val="Results"/>
      <sheetName val="Reconciliation"/>
      <sheetName val="ProVal GainLoss"/>
      <sheetName val="GASB 67"/>
      <sheetName val="GASB 68 --&gt;"/>
      <sheetName val="GASB 68"/>
      <sheetName val="GASB 68 FutWorkLife"/>
      <sheetName val="GASB 68 Amort Experience"/>
      <sheetName val="GASB 68 Amort Assump"/>
      <sheetName val="GASB 68 Amort AssetRtn"/>
      <sheetName val="GASB 68 ER Contribs"/>
      <sheetName val="GASB 68 Allocation"/>
      <sheetName val="GASB 68 Allocation LY"/>
      <sheetName val="68 - Summary Exhibit"/>
      <sheetName val="68 - Estab New Paragraph 54"/>
      <sheetName val="68 - Estab New Paragraph 55"/>
      <sheetName val="68 - Maintain Outstanding Bases"/>
      <sheetName val="68 - Deferred Amortization"/>
      <sheetName val="GASB 68 (1)"/>
      <sheetName val="GASB 68 (2)"/>
      <sheetName val="GASB 68 (3)"/>
      <sheetName val="GASB 68 (4)"/>
      <sheetName val="GASB 68 (5)"/>
      <sheetName val="GASB 67 --&gt;"/>
      <sheetName val="GASB 67 (1)"/>
      <sheetName val="GASB 67 (2)"/>
      <sheetName val="GASB 67 (3)"/>
      <sheetName val="GASB 67 (4)"/>
      <sheetName val="GASB 67 (5)"/>
      <sheetName val="Report --&gt;"/>
      <sheetName val="Executive Summary"/>
      <sheetName val="Exec Summary Table"/>
      <sheetName val="Table 1"/>
      <sheetName val="Table 1 (continued)"/>
      <sheetName val="Table 2"/>
      <sheetName val="Table 3"/>
      <sheetName val="Table 4"/>
      <sheetName val="Table 5-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68 - ER Contributions"/>
      <sheetName val="68 - ER Contrib REVISED"/>
      <sheetName val="ProVal1"/>
      <sheetName val="68 - SFL"/>
      <sheetName val="68 - SFL TPL Reconciliation"/>
      <sheetName val="68 - ER Cont REV-2"/>
      <sheetName val="68 - Allocation Exhibit"/>
      <sheetName val="68 - Allocation Prior"/>
      <sheetName val="68 - Agency Reconciliation"/>
      <sheetName val="68 - Collect Pens Expense"/>
      <sheetName val="68 - Collect Amort Experience"/>
      <sheetName val="68 - Collect Amort Assump"/>
      <sheetName val="68 - Collect Amort AssetRtn"/>
      <sheetName val="GASB 68 (JS Check)"/>
    </sheetNames>
    <sheetDataSet>
      <sheetData sheetId="0" refreshError="1"/>
      <sheetData sheetId="1" refreshError="1"/>
      <sheetData sheetId="2" refreshError="1"/>
      <sheetData sheetId="3">
        <row r="40">
          <cell r="L40">
            <v>4431514114.0600004</v>
          </cell>
        </row>
        <row r="43">
          <cell r="K43" t="str">
            <v>C</v>
          </cell>
          <cell r="L43">
            <v>336652023.48000002</v>
          </cell>
        </row>
        <row r="44">
          <cell r="L44">
            <v>167694302.83000001</v>
          </cell>
        </row>
        <row r="45">
          <cell r="L45">
            <v>30934.82</v>
          </cell>
        </row>
        <row r="46">
          <cell r="K46" t="str">
            <v>C</v>
          </cell>
          <cell r="L46">
            <v>1259348.1399999999</v>
          </cell>
        </row>
        <row r="47">
          <cell r="K47" t="str">
            <v>C</v>
          </cell>
          <cell r="L47">
            <v>12562425.779999999</v>
          </cell>
        </row>
        <row r="48">
          <cell r="L48">
            <v>518199035.05000001</v>
          </cell>
        </row>
        <row r="51">
          <cell r="L51">
            <v>300629754.49000001</v>
          </cell>
        </row>
        <row r="52">
          <cell r="K52" t="str">
            <v>P</v>
          </cell>
          <cell r="L52">
            <v>51866419.530000001</v>
          </cell>
        </row>
        <row r="53">
          <cell r="K53" t="str">
            <v>P</v>
          </cell>
          <cell r="L53">
            <v>3685536.88</v>
          </cell>
        </row>
        <row r="54">
          <cell r="K54" t="str">
            <v>P</v>
          </cell>
          <cell r="L54">
            <v>47347.27</v>
          </cell>
        </row>
        <row r="55">
          <cell r="L55">
            <v>356229058.16999996</v>
          </cell>
        </row>
        <row r="57">
          <cell r="L57">
            <v>4593484090.9400005</v>
          </cell>
        </row>
        <row r="61">
          <cell r="L61">
            <v>17352740986.060001</v>
          </cell>
        </row>
        <row r="66">
          <cell r="L66">
            <v>329254233.32999998</v>
          </cell>
        </row>
        <row r="67">
          <cell r="L67">
            <v>75861663.459999993</v>
          </cell>
        </row>
        <row r="68">
          <cell r="L68">
            <v>0</v>
          </cell>
        </row>
        <row r="69">
          <cell r="L69">
            <v>324935.55</v>
          </cell>
        </row>
        <row r="71">
          <cell r="L71">
            <v>9233595.7799999993</v>
          </cell>
        </row>
        <row r="72">
          <cell r="L72">
            <v>32098.28</v>
          </cell>
        </row>
        <row r="73">
          <cell r="K73" t="str">
            <v>C</v>
          </cell>
          <cell r="L73">
            <v>414706526.39999992</v>
          </cell>
        </row>
        <row r="75">
          <cell r="L75">
            <v>1337066397.05</v>
          </cell>
        </row>
        <row r="76">
          <cell r="L76">
            <v>300629754.49000001</v>
          </cell>
        </row>
        <row r="77">
          <cell r="K77" t="str">
            <v>C</v>
          </cell>
          <cell r="L77">
            <v>3249346.51</v>
          </cell>
        </row>
        <row r="78">
          <cell r="K78" t="str">
            <v>C</v>
          </cell>
          <cell r="L78">
            <v>785511.83</v>
          </cell>
        </row>
        <row r="79">
          <cell r="K79" t="str">
            <v>E</v>
          </cell>
          <cell r="L79">
            <v>1102346.2</v>
          </cell>
        </row>
        <row r="80">
          <cell r="K80" t="str">
            <v>C</v>
          </cell>
          <cell r="L80">
            <v>59272.32</v>
          </cell>
        </row>
        <row r="81">
          <cell r="K81" t="str">
            <v>E</v>
          </cell>
          <cell r="L81">
            <v>10650</v>
          </cell>
        </row>
        <row r="82">
          <cell r="K82" t="str">
            <v>C</v>
          </cell>
          <cell r="L82">
            <v>10793.81</v>
          </cell>
        </row>
        <row r="84">
          <cell r="L84">
            <v>2057620598.6099997</v>
          </cell>
        </row>
        <row r="87">
          <cell r="K87" t="str">
            <v>P</v>
          </cell>
          <cell r="L87">
            <v>1081802270.4100001</v>
          </cell>
        </row>
        <row r="88">
          <cell r="L88">
            <v>30934.82</v>
          </cell>
        </row>
        <row r="89">
          <cell r="L89">
            <v>167694302.83000001</v>
          </cell>
        </row>
        <row r="91">
          <cell r="K91" t="str">
            <v>P</v>
          </cell>
          <cell r="L91">
            <v>4107523.74</v>
          </cell>
        </row>
        <row r="92">
          <cell r="K92" t="str">
            <v>P</v>
          </cell>
          <cell r="L92">
            <v>0</v>
          </cell>
        </row>
        <row r="93">
          <cell r="K93" t="str">
            <v>P</v>
          </cell>
          <cell r="L93">
            <v>4175393.89</v>
          </cell>
        </row>
        <row r="94">
          <cell r="K94" t="str">
            <v>P</v>
          </cell>
          <cell r="L94">
            <v>23</v>
          </cell>
        </row>
        <row r="95">
          <cell r="K95" t="str">
            <v>P</v>
          </cell>
          <cell r="L95">
            <v>1092473.1299999999</v>
          </cell>
        </row>
        <row r="96">
          <cell r="L96">
            <v>1258902921.8200002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"/>
      <sheetName val="Membership"/>
      <sheetName val="Assets"/>
      <sheetName val="Assets Input"/>
      <sheetName val="Liabilities"/>
      <sheetName val="Liabilities Input"/>
      <sheetName val="Results"/>
      <sheetName val="GainLoss"/>
      <sheetName val="Reconciliation"/>
      <sheetName val="ProVal GainLoss"/>
      <sheetName val="NPL"/>
      <sheetName val="68 - ER Contributions"/>
      <sheetName val="68 - Allocation Exhibit"/>
      <sheetName val="68 - Allocation Prior"/>
      <sheetName val="68 - Agency Reconciliation"/>
      <sheetName val="68 - Collect Pens Expense"/>
      <sheetName val="68 - Collect Amort Experience"/>
      <sheetName val="68 - Collect Amort Assump"/>
      <sheetName val="68 - Collect Amort AssetRtn"/>
      <sheetName val="68 - Estab New Paragraph 54"/>
      <sheetName val="68 - Estab New Paragraph 55"/>
      <sheetName val="68 - Maintain Outstanding Bases"/>
      <sheetName val="68 - Summary Exhibit"/>
      <sheetName val="68 - Deferred Amortization"/>
      <sheetName val="GASB 68 (JS Check)"/>
      <sheetName val="Report --&gt;"/>
      <sheetName val="Executive Summary"/>
      <sheetName val="Exec Summary Table"/>
      <sheetName val="Table 1"/>
      <sheetName val="Table 2"/>
      <sheetName val="Table 3"/>
      <sheetName val="Table 4"/>
      <sheetName val="Table 5-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GASB 25 26 --&gt;"/>
      <sheetName val="GASB 25 27 (1)"/>
      <sheetName val="GASB 25 27 (2)"/>
      <sheetName val="GASB 25 27 (3)"/>
      <sheetName val="GASB 25 27 (4)"/>
      <sheetName val="GASB 67 --&gt;"/>
      <sheetName val="GASB 67 (1.1)"/>
      <sheetName val="GASB 67 (1.2)"/>
      <sheetName val="GASB 67 (3)"/>
      <sheetName val="68 - Separately Financed Liab"/>
      <sheetName val="68 - SFL"/>
      <sheetName val="68 - SFL TPL Reconciliation"/>
      <sheetName val="68 - Estab New Prop Share Base"/>
      <sheetName val="68 - Estab New Contrb Diff Base"/>
    </sheetNames>
    <sheetDataSet>
      <sheetData sheetId="0"/>
      <sheetData sheetId="1"/>
      <sheetData sheetId="2"/>
      <sheetData sheetId="3">
        <row r="37">
          <cell r="L37">
            <v>0</v>
          </cell>
        </row>
        <row r="38">
          <cell r="L38">
            <v>0</v>
          </cell>
        </row>
        <row r="39">
          <cell r="L39">
            <v>4249859016</v>
          </cell>
        </row>
        <row r="40">
          <cell r="L40">
            <v>0</v>
          </cell>
        </row>
        <row r="41">
          <cell r="L41">
            <v>0</v>
          </cell>
        </row>
        <row r="42">
          <cell r="K42" t="str">
            <v>C</v>
          </cell>
          <cell r="L42">
            <v>329196929</v>
          </cell>
        </row>
        <row r="43">
          <cell r="L43">
            <v>162733483</v>
          </cell>
        </row>
        <row r="44">
          <cell r="K44">
            <v>0</v>
          </cell>
          <cell r="L44">
            <v>29528</v>
          </cell>
        </row>
        <row r="45">
          <cell r="K45" t="str">
            <v>C</v>
          </cell>
          <cell r="L45">
            <v>1234415</v>
          </cell>
        </row>
        <row r="46">
          <cell r="K46" t="str">
            <v>C</v>
          </cell>
          <cell r="L46">
            <v>12649523</v>
          </cell>
        </row>
        <row r="47">
          <cell r="K47">
            <v>0</v>
          </cell>
          <cell r="L47">
            <v>505843878</v>
          </cell>
        </row>
        <row r="48">
          <cell r="K48">
            <v>0</v>
          </cell>
          <cell r="L48">
            <v>0</v>
          </cell>
        </row>
        <row r="49">
          <cell r="L49">
            <v>0</v>
          </cell>
        </row>
        <row r="50">
          <cell r="K50">
            <v>0</v>
          </cell>
          <cell r="L50">
            <v>272886687</v>
          </cell>
        </row>
        <row r="51">
          <cell r="K51" t="str">
            <v>P</v>
          </cell>
          <cell r="L51">
            <v>48038073</v>
          </cell>
        </row>
        <row r="52">
          <cell r="K52" t="str">
            <v>P</v>
          </cell>
          <cell r="L52">
            <v>3242156</v>
          </cell>
        </row>
        <row r="53">
          <cell r="K53" t="str">
            <v>P</v>
          </cell>
          <cell r="L53">
            <v>21864</v>
          </cell>
        </row>
        <row r="54">
          <cell r="K54">
            <v>0</v>
          </cell>
          <cell r="L54">
            <v>324188780</v>
          </cell>
        </row>
        <row r="55">
          <cell r="K55">
            <v>0</v>
          </cell>
          <cell r="L55">
            <v>0</v>
          </cell>
        </row>
        <row r="56">
          <cell r="K56">
            <v>0</v>
          </cell>
          <cell r="L56">
            <v>4431514114</v>
          </cell>
        </row>
        <row r="60">
          <cell r="K60">
            <v>0</v>
          </cell>
          <cell r="L60">
            <v>15473778789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315973832</v>
          </cell>
        </row>
        <row r="66">
          <cell r="K66">
            <v>0</v>
          </cell>
          <cell r="L66">
            <v>70637813</v>
          </cell>
        </row>
        <row r="67">
          <cell r="K67">
            <v>0</v>
          </cell>
          <cell r="L67">
            <v>278178</v>
          </cell>
        </row>
        <row r="68">
          <cell r="K68">
            <v>0</v>
          </cell>
          <cell r="L68">
            <v>475429</v>
          </cell>
        </row>
        <row r="69">
          <cell r="K69">
            <v>0</v>
          </cell>
          <cell r="L69">
            <v>0</v>
          </cell>
        </row>
        <row r="70">
          <cell r="K70">
            <v>0</v>
          </cell>
          <cell r="L70">
            <v>11012485</v>
          </cell>
        </row>
        <row r="71">
          <cell r="K71">
            <v>0</v>
          </cell>
          <cell r="L71">
            <v>11130</v>
          </cell>
        </row>
        <row r="72">
          <cell r="K72" t="str">
            <v>C</v>
          </cell>
          <cell r="L72">
            <v>398388867</v>
          </cell>
        </row>
        <row r="73">
          <cell r="K73">
            <v>0</v>
          </cell>
          <cell r="L73">
            <v>0</v>
          </cell>
        </row>
        <row r="74">
          <cell r="K74">
            <v>0</v>
          </cell>
          <cell r="L74">
            <v>2388746266</v>
          </cell>
        </row>
        <row r="75">
          <cell r="K75">
            <v>0</v>
          </cell>
          <cell r="L75">
            <v>272886687</v>
          </cell>
        </row>
        <row r="76">
          <cell r="K76" t="str">
            <v>C</v>
          </cell>
          <cell r="L76">
            <v>3257736</v>
          </cell>
        </row>
        <row r="77">
          <cell r="K77" t="str">
            <v>C</v>
          </cell>
          <cell r="L77">
            <v>613547</v>
          </cell>
        </row>
        <row r="78">
          <cell r="K78" t="str">
            <v>E</v>
          </cell>
          <cell r="L78">
            <v>815300</v>
          </cell>
        </row>
        <row r="79">
          <cell r="K79" t="str">
            <v>C</v>
          </cell>
          <cell r="L79">
            <v>56441</v>
          </cell>
        </row>
        <row r="80">
          <cell r="K80" t="str">
            <v>E</v>
          </cell>
          <cell r="L80">
            <v>10400</v>
          </cell>
        </row>
        <row r="81">
          <cell r="K81" t="str">
            <v>C</v>
          </cell>
          <cell r="L81">
            <v>139147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3064914391</v>
          </cell>
        </row>
        <row r="84">
          <cell r="K84">
            <v>0</v>
          </cell>
          <cell r="L84">
            <v>0</v>
          </cell>
        </row>
        <row r="85">
          <cell r="L85">
            <v>0</v>
          </cell>
        </row>
        <row r="86">
          <cell r="K86" t="str">
            <v>P</v>
          </cell>
          <cell r="L86">
            <v>1013743417</v>
          </cell>
        </row>
        <row r="87">
          <cell r="K87">
            <v>0</v>
          </cell>
          <cell r="L87">
            <v>29528</v>
          </cell>
        </row>
        <row r="88">
          <cell r="K88">
            <v>0</v>
          </cell>
          <cell r="L88">
            <v>162733483</v>
          </cell>
        </row>
        <row r="89">
          <cell r="K89">
            <v>0</v>
          </cell>
          <cell r="L89">
            <v>0</v>
          </cell>
        </row>
        <row r="90">
          <cell r="K90" t="str">
            <v>P</v>
          </cell>
          <cell r="L90">
            <v>3887107</v>
          </cell>
        </row>
        <row r="91">
          <cell r="K91" t="str">
            <v>P</v>
          </cell>
          <cell r="L91">
            <v>19235</v>
          </cell>
        </row>
        <row r="92">
          <cell r="K92" t="str">
            <v>P</v>
          </cell>
          <cell r="L92">
            <v>4322147</v>
          </cell>
        </row>
        <row r="93">
          <cell r="K93" t="str">
            <v>P</v>
          </cell>
          <cell r="L93">
            <v>5989</v>
          </cell>
        </row>
        <row r="94">
          <cell r="K94" t="str">
            <v>P</v>
          </cell>
          <cell r="L94">
            <v>1211288</v>
          </cell>
        </row>
        <row r="95">
          <cell r="K95">
            <v>0</v>
          </cell>
          <cell r="L95">
            <v>1185952194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Schedule 2"/>
      <sheetName val="Schedule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M316"/>
  <sheetViews>
    <sheetView defaultGridColor="0" view="pageBreakPreview" topLeftCell="B5" colorId="22" zoomScaleNormal="85" zoomScaleSheetLayoutView="100" workbookViewId="0">
      <selection activeCell="D17" sqref="D17"/>
    </sheetView>
  </sheetViews>
  <sheetFormatPr defaultColWidth="16.7109375" defaultRowHeight="12.75"/>
  <cols>
    <col min="1" max="1" width="18.7109375" style="33" customWidth="1"/>
    <col min="2" max="3" width="1.7109375" style="33" customWidth="1"/>
    <col min="4" max="4" width="69.5703125" style="33" customWidth="1"/>
    <col min="5" max="5" width="1.7109375" style="33" customWidth="1"/>
    <col min="6" max="6" width="1.85546875" style="73" customWidth="1"/>
    <col min="7" max="7" width="22.140625" style="112" customWidth="1"/>
    <col min="8" max="8" width="1.7109375" style="33" customWidth="1"/>
    <col min="9" max="9" width="2" style="33" customWidth="1"/>
    <col min="10" max="10" width="22.42578125" style="37" customWidth="1"/>
    <col min="11" max="12" width="16.7109375" style="33"/>
    <col min="13" max="13" width="16.7109375" style="74"/>
    <col min="14" max="16384" width="16.7109375" style="33"/>
  </cols>
  <sheetData>
    <row r="1" spans="1:11" ht="18" customHeight="1">
      <c r="A1" s="126" t="s">
        <v>25</v>
      </c>
      <c r="D1" s="34"/>
      <c r="E1" s="35"/>
      <c r="F1" s="36"/>
      <c r="G1" s="111" t="s">
        <v>9</v>
      </c>
      <c r="H1" s="35"/>
      <c r="I1" s="35"/>
      <c r="K1" s="38"/>
    </row>
    <row r="2" spans="1:11" ht="18" customHeight="1">
      <c r="A2" s="126" t="s">
        <v>2</v>
      </c>
      <c r="D2" s="34"/>
      <c r="E2" s="35"/>
      <c r="F2" s="36"/>
    </row>
    <row r="3" spans="1:11" ht="21.75" customHeight="1" thickBot="1">
      <c r="A3" s="127" t="s">
        <v>338</v>
      </c>
      <c r="B3" s="39"/>
      <c r="C3" s="39"/>
      <c r="D3" s="39"/>
      <c r="E3" s="40"/>
      <c r="F3" s="41"/>
      <c r="G3" s="42"/>
      <c r="H3" s="42"/>
      <c r="I3" s="42"/>
      <c r="J3" s="128" t="s">
        <v>10</v>
      </c>
    </row>
    <row r="4" spans="1:11" ht="18" customHeight="1">
      <c r="B4" s="43"/>
      <c r="C4" s="44"/>
      <c r="D4" s="44"/>
      <c r="E4" s="45"/>
      <c r="F4" s="46"/>
      <c r="G4" s="47"/>
      <c r="H4" s="47"/>
      <c r="I4" s="47"/>
      <c r="J4" s="48"/>
    </row>
    <row r="5" spans="1:11" ht="18" customHeight="1">
      <c r="A5" s="49"/>
      <c r="B5" s="50"/>
      <c r="C5" s="51"/>
      <c r="D5" s="51"/>
      <c r="E5" s="52"/>
      <c r="F5" s="53"/>
      <c r="G5" s="113" t="s">
        <v>9</v>
      </c>
      <c r="H5" s="54"/>
      <c r="I5" s="135" t="s">
        <v>8</v>
      </c>
      <c r="J5" s="135"/>
    </row>
    <row r="6" spans="1:11" ht="18" customHeight="1">
      <c r="A6" s="55" t="s">
        <v>1</v>
      </c>
      <c r="B6" s="56"/>
      <c r="C6" s="56"/>
      <c r="D6" s="57"/>
      <c r="E6" s="54"/>
      <c r="F6" s="137" t="s">
        <v>8</v>
      </c>
      <c r="G6" s="137"/>
      <c r="H6" s="55"/>
      <c r="I6" s="135" t="s">
        <v>6</v>
      </c>
      <c r="J6" s="135"/>
    </row>
    <row r="7" spans="1:11" ht="18" customHeight="1">
      <c r="A7" s="58" t="s">
        <v>7</v>
      </c>
      <c r="B7" s="49"/>
      <c r="C7" s="136" t="s">
        <v>1</v>
      </c>
      <c r="D7" s="136"/>
      <c r="E7" s="54"/>
      <c r="F7" s="136" t="s">
        <v>6</v>
      </c>
      <c r="G7" s="136"/>
      <c r="H7" s="55"/>
      <c r="I7" s="138" t="s">
        <v>5</v>
      </c>
      <c r="J7" s="138"/>
    </row>
    <row r="8" spans="1:11" ht="12" customHeight="1">
      <c r="B8" s="59"/>
      <c r="C8" s="59"/>
      <c r="D8" s="59"/>
      <c r="E8" s="60"/>
      <c r="F8" s="61"/>
      <c r="G8" s="114"/>
      <c r="H8" s="60"/>
      <c r="I8" s="60"/>
    </row>
    <row r="9" spans="1:11" ht="16.7" customHeight="1">
      <c r="A9" s="28">
        <v>10200</v>
      </c>
      <c r="B9" s="62"/>
      <c r="C9" s="62"/>
      <c r="D9" s="63" t="s">
        <v>29</v>
      </c>
      <c r="E9" s="5"/>
      <c r="F9" s="92" t="s">
        <v>4</v>
      </c>
      <c r="G9" s="115">
        <v>193622811</v>
      </c>
      <c r="H9" s="65"/>
      <c r="I9" s="65"/>
      <c r="J9" s="6">
        <v>9.7590000000000003E-4</v>
      </c>
    </row>
    <row r="10" spans="1:11" ht="16.7" customHeight="1">
      <c r="A10" s="28">
        <v>10400</v>
      </c>
      <c r="B10" s="62"/>
      <c r="C10" s="62"/>
      <c r="D10" s="63" t="s">
        <v>30</v>
      </c>
      <c r="E10" s="5"/>
      <c r="F10" s="64"/>
      <c r="G10" s="116">
        <v>556200002</v>
      </c>
      <c r="H10" s="65"/>
      <c r="I10" s="65"/>
      <c r="J10" s="6">
        <v>2.8034000000000002E-3</v>
      </c>
    </row>
    <row r="11" spans="1:11" ht="16.7" customHeight="1">
      <c r="A11" s="28">
        <v>10500</v>
      </c>
      <c r="B11" s="62"/>
      <c r="C11" s="62"/>
      <c r="D11" s="63" t="s">
        <v>31</v>
      </c>
      <c r="E11" s="5"/>
      <c r="F11" s="64"/>
      <c r="G11" s="116">
        <v>133397190</v>
      </c>
      <c r="H11" s="65"/>
      <c r="I11" s="65"/>
      <c r="J11" s="6">
        <v>6.7239999999999997E-4</v>
      </c>
    </row>
    <row r="12" spans="1:11" ht="16.7" customHeight="1">
      <c r="A12" s="28">
        <v>10700</v>
      </c>
      <c r="B12" s="62"/>
      <c r="C12" s="62"/>
      <c r="D12" s="63" t="s">
        <v>32</v>
      </c>
      <c r="E12" s="5"/>
      <c r="F12" s="64"/>
      <c r="G12" s="116">
        <v>859158807</v>
      </c>
      <c r="H12" s="65"/>
      <c r="I12" s="65"/>
      <c r="J12" s="6">
        <v>4.3303999999999999E-3</v>
      </c>
    </row>
    <row r="13" spans="1:11" ht="16.7" customHeight="1">
      <c r="A13" s="28">
        <v>10800</v>
      </c>
      <c r="B13" s="62"/>
      <c r="C13" s="62"/>
      <c r="D13" s="63" t="s">
        <v>33</v>
      </c>
      <c r="E13" s="5"/>
      <c r="F13" s="64"/>
      <c r="G13" s="116">
        <v>3539029312</v>
      </c>
      <c r="H13" s="65"/>
      <c r="I13" s="65"/>
      <c r="J13" s="6">
        <v>1.7837599999999999E-2</v>
      </c>
    </row>
    <row r="14" spans="1:11" ht="16.7" customHeight="1">
      <c r="A14" s="28">
        <v>10850</v>
      </c>
      <c r="B14" s="62"/>
      <c r="C14" s="62"/>
      <c r="D14" s="63" t="s">
        <v>34</v>
      </c>
      <c r="E14" s="5"/>
      <c r="F14" s="64"/>
      <c r="G14" s="116">
        <v>28751468</v>
      </c>
      <c r="H14" s="65"/>
      <c r="I14" s="65"/>
      <c r="J14" s="6">
        <v>1.449E-4</v>
      </c>
    </row>
    <row r="15" spans="1:11" ht="16.7" customHeight="1">
      <c r="A15" s="29">
        <v>10900</v>
      </c>
      <c r="D15" s="66" t="s">
        <v>35</v>
      </c>
      <c r="E15" s="3"/>
      <c r="F15" s="67"/>
      <c r="G15" s="117">
        <v>259757913</v>
      </c>
      <c r="H15" s="68"/>
      <c r="I15" s="68"/>
      <c r="J15" s="2">
        <v>1.3091999999999999E-3</v>
      </c>
    </row>
    <row r="16" spans="1:11" ht="16.7" customHeight="1">
      <c r="A16" s="29">
        <v>10910</v>
      </c>
      <c r="D16" s="66" t="s">
        <v>36</v>
      </c>
      <c r="E16" s="3"/>
      <c r="F16" s="67"/>
      <c r="G16" s="117">
        <v>63174990</v>
      </c>
      <c r="H16" s="68"/>
      <c r="I16" s="68"/>
      <c r="J16" s="2">
        <v>3.1839999999999999E-4</v>
      </c>
    </row>
    <row r="17" spans="1:10" ht="16.7" customHeight="1">
      <c r="A17" s="29">
        <v>10930</v>
      </c>
      <c r="D17" s="66" t="s">
        <v>37</v>
      </c>
      <c r="E17" s="3"/>
      <c r="F17" s="67"/>
      <c r="G17" s="117">
        <v>878367424</v>
      </c>
      <c r="H17" s="68"/>
      <c r="I17" s="68"/>
      <c r="J17" s="2">
        <v>4.4272000000000001E-3</v>
      </c>
    </row>
    <row r="18" spans="1:10" ht="16.7" customHeight="1">
      <c r="A18" s="29">
        <v>10940</v>
      </c>
      <c r="D18" s="66" t="s">
        <v>38</v>
      </c>
      <c r="E18" s="3"/>
      <c r="F18" s="67"/>
      <c r="G18" s="117">
        <v>115690675</v>
      </c>
      <c r="H18" s="68"/>
      <c r="I18" s="68"/>
      <c r="J18" s="2">
        <v>5.8310000000000002E-4</v>
      </c>
    </row>
    <row r="19" spans="1:10" ht="16.7" customHeight="1">
      <c r="A19" s="29">
        <v>10950</v>
      </c>
      <c r="D19" s="66" t="s">
        <v>39</v>
      </c>
      <c r="E19" s="3"/>
      <c r="F19" s="67"/>
      <c r="G19" s="117">
        <v>156551786</v>
      </c>
      <c r="H19" s="68"/>
      <c r="I19" s="68"/>
      <c r="J19" s="2">
        <v>7.8910000000000004E-4</v>
      </c>
    </row>
    <row r="20" spans="1:10" ht="16.7" customHeight="1">
      <c r="A20" s="29">
        <v>11050</v>
      </c>
      <c r="D20" s="66" t="s">
        <v>40</v>
      </c>
      <c r="E20" s="3"/>
      <c r="F20" s="67"/>
      <c r="G20" s="117">
        <v>42268294</v>
      </c>
      <c r="H20" s="68"/>
      <c r="I20" s="68"/>
      <c r="J20" s="2">
        <v>2.13E-4</v>
      </c>
    </row>
    <row r="21" spans="1:10" ht="16.7" customHeight="1">
      <c r="A21" s="28">
        <v>11300</v>
      </c>
      <c r="B21" s="62"/>
      <c r="C21" s="62"/>
      <c r="D21" s="63" t="s">
        <v>41</v>
      </c>
      <c r="E21" s="5"/>
      <c r="F21" s="64"/>
      <c r="G21" s="116">
        <v>815771064</v>
      </c>
      <c r="H21" s="65"/>
      <c r="I21" s="65"/>
      <c r="J21" s="6">
        <v>4.1117000000000003E-3</v>
      </c>
    </row>
    <row r="22" spans="1:10" ht="16.7" customHeight="1">
      <c r="A22" s="28">
        <v>11310</v>
      </c>
      <c r="B22" s="62"/>
      <c r="C22" s="62"/>
      <c r="D22" s="63" t="s">
        <v>42</v>
      </c>
      <c r="E22" s="5"/>
      <c r="F22" s="64"/>
      <c r="G22" s="116">
        <v>95455745</v>
      </c>
      <c r="H22" s="65"/>
      <c r="I22" s="65"/>
      <c r="J22" s="6">
        <v>4.8109999999999998E-4</v>
      </c>
    </row>
    <row r="23" spans="1:10" ht="16.7" customHeight="1">
      <c r="A23" s="28">
        <v>11600</v>
      </c>
      <c r="B23" s="62"/>
      <c r="C23" s="62"/>
      <c r="D23" s="63" t="s">
        <v>43</v>
      </c>
      <c r="E23" s="5"/>
      <c r="F23" s="64"/>
      <c r="G23" s="116">
        <v>429916059</v>
      </c>
      <c r="H23" s="65"/>
      <c r="I23" s="65"/>
      <c r="J23" s="6">
        <v>2.1668999999999998E-3</v>
      </c>
    </row>
    <row r="24" spans="1:10" ht="16.7" customHeight="1">
      <c r="A24" s="28">
        <v>11900</v>
      </c>
      <c r="B24" s="62"/>
      <c r="C24" s="62"/>
      <c r="D24" s="63" t="s">
        <v>44</v>
      </c>
      <c r="E24" s="5"/>
      <c r="F24" s="64"/>
      <c r="G24" s="116">
        <v>47601874</v>
      </c>
      <c r="H24" s="65"/>
      <c r="I24" s="65"/>
      <c r="J24" s="6">
        <v>2.399E-4</v>
      </c>
    </row>
    <row r="25" spans="1:10" ht="16.7" customHeight="1">
      <c r="A25" s="28">
        <v>12100</v>
      </c>
      <c r="B25" s="62"/>
      <c r="C25" s="62"/>
      <c r="D25" s="63" t="s">
        <v>45</v>
      </c>
      <c r="E25" s="5"/>
      <c r="F25" s="64"/>
      <c r="G25" s="116">
        <v>49524543</v>
      </c>
      <c r="H25" s="65"/>
      <c r="I25" s="65"/>
      <c r="J25" s="6">
        <v>2.496E-4</v>
      </c>
    </row>
    <row r="26" spans="1:10" ht="16.7" customHeight="1">
      <c r="A26" s="28">
        <v>12150</v>
      </c>
      <c r="B26" s="62"/>
      <c r="C26" s="62"/>
      <c r="D26" s="63" t="s">
        <v>46</v>
      </c>
      <c r="E26" s="5"/>
      <c r="F26" s="64"/>
      <c r="G26" s="116">
        <v>7160495</v>
      </c>
      <c r="H26" s="65"/>
      <c r="I26" s="65"/>
      <c r="J26" s="6">
        <v>3.6100000000000003E-5</v>
      </c>
    </row>
    <row r="27" spans="1:10" ht="16.7" customHeight="1">
      <c r="A27" s="29">
        <v>12160</v>
      </c>
      <c r="D27" s="66" t="s">
        <v>47</v>
      </c>
      <c r="E27" s="3"/>
      <c r="F27" s="67"/>
      <c r="G27" s="117">
        <v>337418481</v>
      </c>
      <c r="H27" s="68"/>
      <c r="I27" s="68"/>
      <c r="J27" s="2">
        <v>1.7007000000000001E-3</v>
      </c>
    </row>
    <row r="28" spans="1:10" ht="16.7" customHeight="1">
      <c r="A28" s="29">
        <v>12220</v>
      </c>
      <c r="D28" s="66" t="s">
        <v>48</v>
      </c>
      <c r="E28" s="3"/>
      <c r="F28" s="67"/>
      <c r="G28" s="117">
        <v>8274735550</v>
      </c>
      <c r="H28" s="68"/>
      <c r="I28" s="68"/>
      <c r="J28" s="2">
        <v>4.1706800000000002E-2</v>
      </c>
    </row>
    <row r="29" spans="1:10" ht="16.7" customHeight="1">
      <c r="A29" s="29">
        <v>12510</v>
      </c>
      <c r="D29" s="66" t="s">
        <v>49</v>
      </c>
      <c r="E29" s="3"/>
      <c r="F29" s="67"/>
      <c r="G29" s="117">
        <v>734305227</v>
      </c>
      <c r="H29" s="68"/>
      <c r="I29" s="68"/>
      <c r="J29" s="2">
        <v>3.7011000000000001E-3</v>
      </c>
    </row>
    <row r="30" spans="1:10" ht="16.7" customHeight="1">
      <c r="A30" s="29">
        <v>12600</v>
      </c>
      <c r="D30" s="66" t="s">
        <v>50</v>
      </c>
      <c r="E30" s="3"/>
      <c r="F30" s="67"/>
      <c r="G30" s="117">
        <v>346827608</v>
      </c>
      <c r="H30" s="68"/>
      <c r="I30" s="68"/>
      <c r="J30" s="2">
        <v>1.7481E-3</v>
      </c>
    </row>
    <row r="31" spans="1:10" ht="16.7" customHeight="1">
      <c r="A31" s="29">
        <v>12700</v>
      </c>
      <c r="D31" s="66" t="s">
        <v>51</v>
      </c>
      <c r="E31" s="3"/>
      <c r="F31" s="67"/>
      <c r="G31" s="117">
        <v>188072378</v>
      </c>
      <c r="H31" s="68"/>
      <c r="I31" s="68"/>
      <c r="J31" s="2">
        <v>9.479E-4</v>
      </c>
    </row>
    <row r="32" spans="1:10" ht="16.7" customHeight="1">
      <c r="A32" s="29">
        <v>13500</v>
      </c>
      <c r="D32" s="66" t="s">
        <v>52</v>
      </c>
      <c r="E32" s="3"/>
      <c r="F32" s="67"/>
      <c r="G32" s="117">
        <v>750470985</v>
      </c>
      <c r="H32" s="68"/>
      <c r="I32" s="68"/>
      <c r="J32" s="2">
        <v>3.7826000000000001E-3</v>
      </c>
    </row>
    <row r="33" spans="1:10" ht="16.7" customHeight="1">
      <c r="A33" s="28">
        <v>13700</v>
      </c>
      <c r="B33" s="62"/>
      <c r="C33" s="62"/>
      <c r="D33" s="63" t="s">
        <v>53</v>
      </c>
      <c r="E33" s="5"/>
      <c r="F33" s="64"/>
      <c r="G33" s="116">
        <v>82672258</v>
      </c>
      <c r="H33" s="65"/>
      <c r="I33" s="65"/>
      <c r="J33" s="6">
        <v>4.1669999999999999E-4</v>
      </c>
    </row>
    <row r="34" spans="1:10" ht="16.7" customHeight="1">
      <c r="A34" s="28">
        <v>14300</v>
      </c>
      <c r="B34" s="62"/>
      <c r="C34" s="62"/>
      <c r="D34" s="63" t="s">
        <v>54</v>
      </c>
      <c r="E34" s="5"/>
      <c r="F34" s="64"/>
      <c r="G34" s="116">
        <v>256393560</v>
      </c>
      <c r="H34" s="65"/>
      <c r="I34" s="65"/>
      <c r="J34" s="6">
        <v>1.2922999999999999E-3</v>
      </c>
    </row>
    <row r="35" spans="1:10" ht="16.7" customHeight="1">
      <c r="A35" s="28">
        <v>14300.2</v>
      </c>
      <c r="B35" s="62"/>
      <c r="C35" s="62"/>
      <c r="D35" s="63" t="s">
        <v>55</v>
      </c>
      <c r="E35" s="5"/>
      <c r="F35" s="64"/>
      <c r="G35" s="116">
        <v>38895678</v>
      </c>
      <c r="H35" s="65"/>
      <c r="I35" s="65"/>
      <c r="J35" s="6">
        <v>1.9599999999999999E-4</v>
      </c>
    </row>
    <row r="36" spans="1:10" ht="16.7" customHeight="1">
      <c r="A36" s="28">
        <v>18400</v>
      </c>
      <c r="B36" s="62"/>
      <c r="C36" s="62"/>
      <c r="D36" s="63" t="s">
        <v>56</v>
      </c>
      <c r="E36" s="5"/>
      <c r="F36" s="64"/>
      <c r="G36" s="116">
        <v>946075904</v>
      </c>
      <c r="H36" s="65"/>
      <c r="I36" s="65"/>
      <c r="J36" s="6">
        <v>4.7685000000000002E-3</v>
      </c>
    </row>
    <row r="37" spans="1:10" ht="16.7" customHeight="1">
      <c r="A37" s="28">
        <v>18600</v>
      </c>
      <c r="B37" s="62"/>
      <c r="C37" s="62"/>
      <c r="D37" s="63" t="s">
        <v>57</v>
      </c>
      <c r="E37" s="5"/>
      <c r="F37" s="64"/>
      <c r="G37" s="116">
        <v>2373311</v>
      </c>
      <c r="H37" s="65"/>
      <c r="I37" s="65"/>
      <c r="J37" s="6">
        <v>1.2E-5</v>
      </c>
    </row>
    <row r="38" spans="1:10" ht="16.7" customHeight="1">
      <c r="A38" s="28">
        <v>18640</v>
      </c>
      <c r="B38" s="62"/>
      <c r="C38" s="62"/>
      <c r="D38" s="63" t="s">
        <v>58</v>
      </c>
      <c r="E38" s="5"/>
      <c r="F38" s="64"/>
      <c r="G38" s="116">
        <v>266582</v>
      </c>
      <c r="H38" s="65"/>
      <c r="I38" s="65"/>
      <c r="J38" s="6">
        <v>1.3E-6</v>
      </c>
    </row>
    <row r="39" spans="1:10" ht="16.7" customHeight="1">
      <c r="A39" s="29">
        <v>18780</v>
      </c>
      <c r="D39" s="66" t="s">
        <v>59</v>
      </c>
      <c r="E39" s="3"/>
      <c r="F39" s="67"/>
      <c r="G39" s="117">
        <v>4034697</v>
      </c>
      <c r="H39" s="68"/>
      <c r="I39" s="68"/>
      <c r="J39" s="2">
        <v>2.0299999999999999E-5</v>
      </c>
    </row>
    <row r="40" spans="1:10" ht="16.7" customHeight="1">
      <c r="A40" s="29">
        <v>19005</v>
      </c>
      <c r="D40" s="66" t="s">
        <v>60</v>
      </c>
      <c r="E40" s="3"/>
      <c r="F40" s="67"/>
      <c r="G40" s="117">
        <v>129400511</v>
      </c>
      <c r="H40" s="68"/>
      <c r="I40" s="68"/>
      <c r="J40" s="2">
        <v>6.5220000000000002E-4</v>
      </c>
    </row>
    <row r="41" spans="1:10" ht="16.7" customHeight="1">
      <c r="A41" s="29">
        <v>19100</v>
      </c>
      <c r="D41" s="66" t="s">
        <v>61</v>
      </c>
      <c r="E41" s="3"/>
      <c r="F41" s="67"/>
      <c r="G41" s="117">
        <v>12294677541</v>
      </c>
      <c r="H41" s="68"/>
      <c r="I41" s="68"/>
      <c r="J41" s="2">
        <v>6.1968299999999997E-2</v>
      </c>
    </row>
    <row r="42" spans="1:10" ht="16.7" customHeight="1">
      <c r="A42" s="29">
        <v>20100</v>
      </c>
      <c r="D42" s="66" t="s">
        <v>62</v>
      </c>
      <c r="E42" s="3"/>
      <c r="F42" s="67"/>
      <c r="G42" s="117">
        <v>2059205588</v>
      </c>
      <c r="H42" s="68"/>
      <c r="I42" s="68"/>
      <c r="J42" s="2">
        <v>1.03789E-2</v>
      </c>
    </row>
    <row r="43" spans="1:10" ht="16.7" customHeight="1">
      <c r="A43" s="29">
        <v>20200</v>
      </c>
      <c r="D43" s="66" t="s">
        <v>63</v>
      </c>
      <c r="E43" s="3"/>
      <c r="F43" s="67"/>
      <c r="G43" s="117">
        <v>305975912</v>
      </c>
      <c r="H43" s="68"/>
      <c r="I43" s="68"/>
      <c r="J43" s="2">
        <v>1.5422000000000001E-3</v>
      </c>
    </row>
    <row r="44" spans="1:10" ht="16.7" customHeight="1">
      <c r="A44" s="29">
        <v>20300</v>
      </c>
      <c r="D44" s="66" t="s">
        <v>64</v>
      </c>
      <c r="E44" s="3"/>
      <c r="F44" s="67"/>
      <c r="G44" s="117">
        <v>4814511422</v>
      </c>
      <c r="H44" s="68"/>
      <c r="I44" s="68"/>
      <c r="J44" s="2">
        <v>2.42664E-2</v>
      </c>
    </row>
    <row r="45" spans="1:10" ht="16.7" customHeight="1">
      <c r="A45" s="28">
        <v>20400</v>
      </c>
      <c r="B45" s="62"/>
      <c r="C45" s="62"/>
      <c r="D45" s="63" t="s">
        <v>65</v>
      </c>
      <c r="E45" s="5"/>
      <c r="F45" s="64"/>
      <c r="G45" s="116">
        <v>228572611</v>
      </c>
      <c r="H45" s="65"/>
      <c r="I45" s="65"/>
      <c r="J45" s="6">
        <v>1.1521000000000001E-3</v>
      </c>
    </row>
    <row r="46" spans="1:10" ht="16.7" customHeight="1">
      <c r="A46" s="28">
        <v>20600</v>
      </c>
      <c r="B46" s="62"/>
      <c r="C46" s="62"/>
      <c r="D46" s="63" t="s">
        <v>66</v>
      </c>
      <c r="E46" s="5"/>
      <c r="F46" s="64"/>
      <c r="G46" s="116">
        <v>536689041</v>
      </c>
      <c r="H46" s="65"/>
      <c r="I46" s="65"/>
      <c r="J46" s="6">
        <v>2.7051000000000002E-3</v>
      </c>
    </row>
    <row r="47" spans="1:10" ht="16.7" customHeight="1">
      <c r="A47" s="28">
        <v>20700</v>
      </c>
      <c r="B47" s="62"/>
      <c r="C47" s="62"/>
      <c r="D47" s="63" t="s">
        <v>67</v>
      </c>
      <c r="E47" s="5"/>
      <c r="F47" s="64"/>
      <c r="G47" s="116">
        <v>1172189348</v>
      </c>
      <c r="H47" s="65"/>
      <c r="I47" s="65"/>
      <c r="J47" s="6">
        <v>5.9081000000000003E-3</v>
      </c>
    </row>
    <row r="48" spans="1:10" ht="16.7" customHeight="1">
      <c r="A48" s="28">
        <v>20800</v>
      </c>
      <c r="B48" s="62"/>
      <c r="C48" s="62"/>
      <c r="D48" s="63" t="s">
        <v>68</v>
      </c>
      <c r="E48" s="5"/>
      <c r="F48" s="64"/>
      <c r="G48" s="116">
        <v>860413142</v>
      </c>
      <c r="H48" s="65"/>
      <c r="I48" s="65"/>
      <c r="J48" s="6">
        <v>4.3366999999999998E-3</v>
      </c>
    </row>
    <row r="49" spans="1:13" s="62" customFormat="1" ht="16.7" customHeight="1">
      <c r="A49" s="28">
        <v>20900</v>
      </c>
      <c r="D49" s="63" t="s">
        <v>69</v>
      </c>
      <c r="E49" s="5"/>
      <c r="F49" s="64"/>
      <c r="G49" s="116">
        <v>2027225848</v>
      </c>
      <c r="H49" s="65"/>
      <c r="I49" s="65"/>
      <c r="J49" s="6">
        <v>1.02177E-2</v>
      </c>
      <c r="M49" s="120"/>
    </row>
    <row r="50" spans="1:13" s="62" customFormat="1" ht="16.7" customHeight="1">
      <c r="A50" s="28">
        <v>21200</v>
      </c>
      <c r="D50" s="63" t="s">
        <v>70</v>
      </c>
      <c r="E50" s="5"/>
      <c r="F50" s="64"/>
      <c r="G50" s="116">
        <v>625866042</v>
      </c>
      <c r="H50" s="65"/>
      <c r="I50" s="65"/>
      <c r="J50" s="6">
        <v>3.1545000000000002E-3</v>
      </c>
      <c r="M50" s="120"/>
    </row>
    <row r="51" spans="1:13" ht="16.7" customHeight="1">
      <c r="A51" s="29">
        <v>21300</v>
      </c>
      <c r="D51" s="66" t="s">
        <v>71</v>
      </c>
      <c r="E51" s="3"/>
      <c r="F51" s="67"/>
      <c r="G51" s="117">
        <v>7745194052</v>
      </c>
      <c r="H51" s="68"/>
      <c r="I51" s="68"/>
      <c r="J51" s="2">
        <v>3.9037799999999998E-2</v>
      </c>
    </row>
    <row r="52" spans="1:13" ht="16.7" customHeight="1">
      <c r="A52" s="29">
        <v>21520</v>
      </c>
      <c r="D52" s="66" t="s">
        <v>72</v>
      </c>
      <c r="E52" s="3"/>
      <c r="F52" s="67"/>
      <c r="G52" s="117">
        <v>13807917688</v>
      </c>
      <c r="H52" s="68"/>
      <c r="I52" s="68"/>
      <c r="J52" s="2">
        <v>6.9595500000000005E-2</v>
      </c>
    </row>
    <row r="53" spans="1:13" ht="16.7" customHeight="1">
      <c r="A53" s="29">
        <v>21525</v>
      </c>
      <c r="D53" s="66" t="s">
        <v>73</v>
      </c>
      <c r="E53" s="3"/>
      <c r="F53" s="67"/>
      <c r="G53" s="117">
        <v>329122826</v>
      </c>
      <c r="H53" s="68"/>
      <c r="I53" s="68"/>
      <c r="J53" s="2">
        <v>1.6589E-3</v>
      </c>
    </row>
    <row r="54" spans="1:13" ht="16.7" customHeight="1">
      <c r="A54" s="29">
        <v>21525.200000000001</v>
      </c>
      <c r="D54" s="66" t="s">
        <v>74</v>
      </c>
      <c r="E54" s="3"/>
      <c r="F54" s="67"/>
      <c r="G54" s="117">
        <v>29922893</v>
      </c>
      <c r="H54" s="68"/>
      <c r="I54" s="68"/>
      <c r="J54" s="2">
        <v>1.5080000000000001E-4</v>
      </c>
    </row>
    <row r="55" spans="1:13" ht="16.7" customHeight="1">
      <c r="A55" s="29">
        <v>21550</v>
      </c>
      <c r="D55" s="66" t="s">
        <v>75</v>
      </c>
      <c r="E55" s="3"/>
      <c r="F55" s="67"/>
      <c r="G55" s="117">
        <v>8697255996</v>
      </c>
      <c r="H55" s="68"/>
      <c r="I55" s="68"/>
      <c r="J55" s="2">
        <v>4.3836399999999998E-2</v>
      </c>
    </row>
    <row r="56" spans="1:13" ht="16.7" customHeight="1">
      <c r="A56" s="29">
        <v>21570</v>
      </c>
      <c r="D56" s="66" t="s">
        <v>76</v>
      </c>
      <c r="E56" s="3"/>
      <c r="F56" s="67"/>
      <c r="G56" s="117">
        <v>36802016</v>
      </c>
      <c r="H56" s="68"/>
      <c r="I56" s="68"/>
      <c r="J56" s="2">
        <v>1.8550000000000001E-4</v>
      </c>
    </row>
    <row r="57" spans="1:13" ht="16.7" customHeight="1">
      <c r="A57" s="28">
        <v>21800</v>
      </c>
      <c r="B57" s="62"/>
      <c r="C57" s="62"/>
      <c r="D57" s="63" t="s">
        <v>77</v>
      </c>
      <c r="E57" s="5"/>
      <c r="F57" s="64"/>
      <c r="G57" s="116">
        <v>1152474906</v>
      </c>
      <c r="H57" s="65"/>
      <c r="I57" s="65"/>
      <c r="J57" s="6">
        <v>5.8088000000000002E-3</v>
      </c>
    </row>
    <row r="58" spans="1:13" ht="16.7" customHeight="1">
      <c r="A58" s="28">
        <v>21900</v>
      </c>
      <c r="B58" s="62"/>
      <c r="C58" s="62"/>
      <c r="D58" s="63" t="s">
        <v>78</v>
      </c>
      <c r="E58" s="5"/>
      <c r="F58" s="64"/>
      <c r="G58" s="116">
        <v>553870393</v>
      </c>
      <c r="H58" s="65"/>
      <c r="I58" s="65"/>
      <c r="J58" s="6">
        <v>2.7916E-3</v>
      </c>
    </row>
    <row r="59" spans="1:13" ht="16.7" customHeight="1">
      <c r="A59" s="28">
        <v>22000</v>
      </c>
      <c r="B59" s="62"/>
      <c r="C59" s="62"/>
      <c r="D59" s="63" t="s">
        <v>79</v>
      </c>
      <c r="E59" s="5"/>
      <c r="F59" s="64"/>
      <c r="G59" s="116">
        <v>561977298</v>
      </c>
      <c r="H59" s="65"/>
      <c r="I59" s="65"/>
      <c r="J59" s="6">
        <v>2.8324999999999999E-3</v>
      </c>
    </row>
    <row r="60" spans="1:13" ht="16.7" customHeight="1">
      <c r="A60" s="28">
        <v>23000</v>
      </c>
      <c r="B60" s="62"/>
      <c r="C60" s="62"/>
      <c r="D60" s="63" t="s">
        <v>80</v>
      </c>
      <c r="E60" s="5"/>
      <c r="F60" s="64"/>
      <c r="G60" s="116">
        <v>477986774</v>
      </c>
      <c r="H60" s="65"/>
      <c r="I60" s="65"/>
      <c r="J60" s="6">
        <v>2.4091999999999998E-3</v>
      </c>
    </row>
    <row r="61" spans="1:13" ht="16.7" customHeight="1">
      <c r="A61" s="28">
        <v>23100</v>
      </c>
      <c r="B61" s="62"/>
      <c r="C61" s="62"/>
      <c r="D61" s="63" t="s">
        <v>81</v>
      </c>
      <c r="E61" s="5"/>
      <c r="F61" s="92"/>
      <c r="G61" s="115">
        <v>3071221177</v>
      </c>
      <c r="H61" s="65"/>
      <c r="I61" s="65"/>
      <c r="J61" s="6">
        <v>1.5479700000000001E-2</v>
      </c>
    </row>
    <row r="62" spans="1:13" ht="16.7" customHeight="1">
      <c r="A62" s="28">
        <v>23200</v>
      </c>
      <c r="B62" s="62"/>
      <c r="C62" s="62"/>
      <c r="D62" s="63" t="s">
        <v>82</v>
      </c>
      <c r="E62" s="5"/>
      <c r="F62" s="92"/>
      <c r="G62" s="115">
        <v>1627371166</v>
      </c>
      <c r="H62" s="65"/>
      <c r="I62" s="65"/>
      <c r="J62" s="6">
        <v>8.2024000000000003E-3</v>
      </c>
    </row>
    <row r="63" spans="1:13" ht="16.7" customHeight="1">
      <c r="A63" s="28">
        <v>30000</v>
      </c>
      <c r="B63" s="62"/>
      <c r="C63" s="62"/>
      <c r="D63" s="63" t="s">
        <v>83</v>
      </c>
      <c r="E63" s="5"/>
      <c r="F63" s="92"/>
      <c r="G63" s="115">
        <v>151030372</v>
      </c>
      <c r="H63" s="65"/>
      <c r="I63" s="65"/>
      <c r="J63" s="6">
        <v>7.6119999999999996E-4</v>
      </c>
    </row>
    <row r="64" spans="1:13" ht="16.7" customHeight="1">
      <c r="A64" s="28">
        <v>30100</v>
      </c>
      <c r="B64" s="62"/>
      <c r="C64" s="62"/>
      <c r="D64" s="63" t="s">
        <v>84</v>
      </c>
      <c r="E64" s="5"/>
      <c r="F64" s="64"/>
      <c r="G64" s="116">
        <v>1464468758</v>
      </c>
      <c r="H64" s="65"/>
      <c r="I64" s="65"/>
      <c r="J64" s="6">
        <v>7.3813000000000004E-3</v>
      </c>
    </row>
    <row r="65" spans="1:10" ht="16.7" customHeight="1">
      <c r="A65" s="28">
        <v>30102</v>
      </c>
      <c r="B65" s="62"/>
      <c r="C65" s="62"/>
      <c r="D65" s="63" t="s">
        <v>85</v>
      </c>
      <c r="E65" s="5"/>
      <c r="F65" s="64"/>
      <c r="G65" s="116">
        <v>30087466</v>
      </c>
      <c r="H65" s="65"/>
      <c r="I65" s="65"/>
      <c r="J65" s="6">
        <v>1.516E-4</v>
      </c>
    </row>
    <row r="66" spans="1:10" ht="16.7" customHeight="1">
      <c r="A66" s="28">
        <v>30103</v>
      </c>
      <c r="B66" s="62"/>
      <c r="C66" s="62"/>
      <c r="D66" s="63" t="s">
        <v>86</v>
      </c>
      <c r="E66" s="5"/>
      <c r="F66" s="64"/>
      <c r="G66" s="116">
        <v>43186439</v>
      </c>
      <c r="H66" s="65"/>
      <c r="I66" s="65"/>
      <c r="J66" s="6">
        <v>2.1770000000000001E-4</v>
      </c>
    </row>
    <row r="67" spans="1:10" ht="16.7" customHeight="1">
      <c r="A67" s="28">
        <v>30104</v>
      </c>
      <c r="B67" s="62"/>
      <c r="C67" s="62"/>
      <c r="D67" s="63" t="s">
        <v>87</v>
      </c>
      <c r="E67" s="5"/>
      <c r="F67" s="64"/>
      <c r="G67" s="116">
        <v>19729340</v>
      </c>
      <c r="H67" s="65"/>
      <c r="I67" s="65"/>
      <c r="J67" s="6">
        <v>9.9400000000000004E-5</v>
      </c>
    </row>
    <row r="68" spans="1:10" ht="16.7" customHeight="1">
      <c r="A68" s="28">
        <v>30105</v>
      </c>
      <c r="B68" s="62"/>
      <c r="C68" s="62"/>
      <c r="D68" s="63" t="s">
        <v>88</v>
      </c>
      <c r="E68" s="5"/>
      <c r="F68" s="64"/>
      <c r="G68" s="116">
        <v>136062507</v>
      </c>
      <c r="H68" s="65"/>
      <c r="I68" s="65"/>
      <c r="J68" s="6">
        <v>6.8579999999999997E-4</v>
      </c>
    </row>
    <row r="69" spans="1:10" ht="16.7" customHeight="1">
      <c r="A69" s="29">
        <v>30200</v>
      </c>
      <c r="D69" s="66" t="s">
        <v>89</v>
      </c>
      <c r="E69" s="3"/>
      <c r="F69" s="67"/>
      <c r="G69" s="117">
        <v>332418734</v>
      </c>
      <c r="H69" s="68"/>
      <c r="I69" s="68"/>
      <c r="J69" s="2">
        <v>1.6754999999999999E-3</v>
      </c>
    </row>
    <row r="70" spans="1:10" ht="16.7" customHeight="1">
      <c r="A70" s="29">
        <v>30300</v>
      </c>
      <c r="D70" s="66" t="s">
        <v>90</v>
      </c>
      <c r="E70" s="3"/>
      <c r="F70" s="67"/>
      <c r="G70" s="117">
        <v>107544718</v>
      </c>
      <c r="H70" s="68"/>
      <c r="I70" s="68"/>
      <c r="J70" s="2">
        <v>5.421E-4</v>
      </c>
    </row>
    <row r="71" spans="1:10" ht="16.7" customHeight="1">
      <c r="A71" s="29">
        <v>30400</v>
      </c>
      <c r="D71" s="66" t="s">
        <v>91</v>
      </c>
      <c r="E71" s="3"/>
      <c r="F71" s="67"/>
      <c r="G71" s="117">
        <v>201506194</v>
      </c>
      <c r="H71" s="68"/>
      <c r="I71" s="68"/>
      <c r="J71" s="2">
        <v>1.0156E-3</v>
      </c>
    </row>
    <row r="72" spans="1:10" ht="16.7" customHeight="1">
      <c r="A72" s="29">
        <v>30405</v>
      </c>
      <c r="D72" s="66" t="s">
        <v>92</v>
      </c>
      <c r="E72" s="3"/>
      <c r="F72" s="67"/>
      <c r="G72" s="117">
        <v>117381036</v>
      </c>
      <c r="H72" s="68"/>
      <c r="I72" s="68"/>
      <c r="J72" s="2">
        <v>5.9159999999999996E-4</v>
      </c>
    </row>
    <row r="73" spans="1:10" ht="16.7" customHeight="1">
      <c r="A73" s="29">
        <v>30500</v>
      </c>
      <c r="D73" s="66" t="s">
        <v>93</v>
      </c>
      <c r="E73" s="3"/>
      <c r="F73" s="67"/>
      <c r="G73" s="117">
        <v>211746760</v>
      </c>
      <c r="H73" s="68"/>
      <c r="I73" s="68"/>
      <c r="J73" s="2">
        <v>1.0673E-3</v>
      </c>
    </row>
    <row r="74" spans="1:10" ht="16.7" customHeight="1">
      <c r="A74" s="29">
        <v>30600</v>
      </c>
      <c r="D74" s="66" t="s">
        <v>94</v>
      </c>
      <c r="E74" s="3"/>
      <c r="F74" s="67"/>
      <c r="G74" s="117">
        <v>152329360</v>
      </c>
      <c r="H74" s="68"/>
      <c r="I74" s="68"/>
      <c r="J74" s="2">
        <v>7.6780000000000001E-4</v>
      </c>
    </row>
    <row r="75" spans="1:10" ht="16.7" customHeight="1">
      <c r="A75" s="28">
        <v>30601</v>
      </c>
      <c r="B75" s="62"/>
      <c r="C75" s="62"/>
      <c r="D75" s="63" t="s">
        <v>95</v>
      </c>
      <c r="E75" s="5"/>
      <c r="F75" s="64"/>
      <c r="G75" s="116">
        <v>3127222</v>
      </c>
      <c r="H75" s="65"/>
      <c r="I75" s="65"/>
      <c r="J75" s="6">
        <v>1.5800000000000001E-5</v>
      </c>
    </row>
    <row r="76" spans="1:10" ht="16.7" customHeight="1">
      <c r="A76" s="28">
        <v>30700</v>
      </c>
      <c r="B76" s="62"/>
      <c r="C76" s="62"/>
      <c r="D76" s="63" t="s">
        <v>96</v>
      </c>
      <c r="E76" s="5"/>
      <c r="F76" s="64"/>
      <c r="G76" s="116">
        <v>418196461</v>
      </c>
      <c r="H76" s="65"/>
      <c r="I76" s="65"/>
      <c r="J76" s="6">
        <v>2.1078E-3</v>
      </c>
    </row>
    <row r="77" spans="1:10" ht="16.7" customHeight="1">
      <c r="A77" s="28">
        <v>30705</v>
      </c>
      <c r="B77" s="62"/>
      <c r="C77" s="62"/>
      <c r="D77" s="63" t="s">
        <v>97</v>
      </c>
      <c r="E77" s="5"/>
      <c r="F77" s="64"/>
      <c r="G77" s="116">
        <v>79598789</v>
      </c>
      <c r="H77" s="65"/>
      <c r="I77" s="65"/>
      <c r="J77" s="6">
        <v>4.0119999999999999E-4</v>
      </c>
    </row>
    <row r="78" spans="1:10" ht="16.7" customHeight="1">
      <c r="A78" s="28">
        <v>30800</v>
      </c>
      <c r="B78" s="62"/>
      <c r="C78" s="62"/>
      <c r="D78" s="63" t="s">
        <v>98</v>
      </c>
      <c r="E78" s="5"/>
      <c r="F78" s="64"/>
      <c r="G78" s="116">
        <v>132705111</v>
      </c>
      <c r="H78" s="65"/>
      <c r="I78" s="65"/>
      <c r="J78" s="6">
        <v>6.6890000000000005E-4</v>
      </c>
    </row>
    <row r="79" spans="1:10" ht="16.7" customHeight="1">
      <c r="A79" s="28">
        <v>30900</v>
      </c>
      <c r="B79" s="62"/>
      <c r="C79" s="62"/>
      <c r="D79" s="63" t="s">
        <v>99</v>
      </c>
      <c r="E79" s="5"/>
      <c r="F79" s="64"/>
      <c r="G79" s="116">
        <v>263738509</v>
      </c>
      <c r="H79" s="65"/>
      <c r="I79" s="65"/>
      <c r="J79" s="6">
        <v>1.3293000000000001E-3</v>
      </c>
    </row>
    <row r="80" spans="1:10" ht="16.7" customHeight="1">
      <c r="A80" s="28">
        <v>30905</v>
      </c>
      <c r="B80" s="62"/>
      <c r="C80" s="62"/>
      <c r="D80" s="63" t="s">
        <v>100</v>
      </c>
      <c r="E80" s="5"/>
      <c r="F80" s="64"/>
      <c r="G80" s="116">
        <v>52048287</v>
      </c>
      <c r="H80" s="65"/>
      <c r="I80" s="65"/>
      <c r="J80" s="6">
        <v>2.6229999999999998E-4</v>
      </c>
    </row>
    <row r="81" spans="1:10" ht="16.7" customHeight="1">
      <c r="A81" s="29">
        <v>31000</v>
      </c>
      <c r="D81" s="66" t="s">
        <v>101</v>
      </c>
      <c r="E81" s="3"/>
      <c r="F81" s="67"/>
      <c r="G81" s="117">
        <v>832053638</v>
      </c>
      <c r="H81" s="68"/>
      <c r="I81" s="68"/>
      <c r="J81" s="2">
        <v>4.1938000000000001E-3</v>
      </c>
    </row>
    <row r="82" spans="1:10" ht="16.7" customHeight="1">
      <c r="A82" s="29">
        <v>31005</v>
      </c>
      <c r="D82" s="66" t="s">
        <v>102</v>
      </c>
      <c r="E82" s="3"/>
      <c r="F82" s="67"/>
      <c r="G82" s="117">
        <v>72394802</v>
      </c>
      <c r="H82" s="68"/>
      <c r="I82" s="68"/>
      <c r="J82" s="2">
        <v>3.6489999999999998E-4</v>
      </c>
    </row>
    <row r="83" spans="1:10" ht="16.7" customHeight="1">
      <c r="A83" s="29">
        <v>31100</v>
      </c>
      <c r="D83" s="66" t="s">
        <v>103</v>
      </c>
      <c r="E83" s="3"/>
      <c r="F83" s="67"/>
      <c r="G83" s="117">
        <v>1722098788</v>
      </c>
      <c r="H83" s="68"/>
      <c r="I83" s="68"/>
      <c r="J83" s="2">
        <v>8.6797999999999997E-3</v>
      </c>
    </row>
    <row r="84" spans="1:10" ht="16.7" customHeight="1">
      <c r="A84" s="29">
        <v>31101</v>
      </c>
      <c r="D84" s="66" t="s">
        <v>104</v>
      </c>
      <c r="E84" s="3"/>
      <c r="F84" s="67"/>
      <c r="G84" s="117">
        <v>10096367</v>
      </c>
      <c r="H84" s="68"/>
      <c r="I84" s="68"/>
      <c r="J84" s="2">
        <v>5.0899999999999997E-5</v>
      </c>
    </row>
    <row r="85" spans="1:10" ht="16.7" customHeight="1">
      <c r="A85" s="29">
        <v>31102</v>
      </c>
      <c r="D85" s="66" t="s">
        <v>105</v>
      </c>
      <c r="E85" s="3"/>
      <c r="F85" s="67"/>
      <c r="G85" s="117">
        <v>30617389</v>
      </c>
      <c r="H85" s="68"/>
      <c r="I85" s="68"/>
      <c r="J85" s="2">
        <v>1.5430000000000001E-4</v>
      </c>
    </row>
    <row r="86" spans="1:10" ht="16.7" customHeight="1">
      <c r="A86" s="29">
        <v>31105</v>
      </c>
      <c r="D86" s="66" t="s">
        <v>106</v>
      </c>
      <c r="E86" s="3"/>
      <c r="F86" s="67"/>
      <c r="G86" s="117">
        <v>253170312</v>
      </c>
      <c r="H86" s="68"/>
      <c r="I86" s="68"/>
      <c r="J86" s="2">
        <v>1.276E-3</v>
      </c>
    </row>
    <row r="87" spans="1:10" ht="16.7" customHeight="1">
      <c r="A87" s="28">
        <v>31110</v>
      </c>
      <c r="B87" s="62"/>
      <c r="C87" s="62"/>
      <c r="D87" s="63" t="s">
        <v>107</v>
      </c>
      <c r="E87" s="5"/>
      <c r="F87" s="64"/>
      <c r="G87" s="116">
        <v>421272005</v>
      </c>
      <c r="H87" s="65"/>
      <c r="I87" s="65"/>
      <c r="J87" s="6">
        <v>2.1232999999999998E-3</v>
      </c>
    </row>
    <row r="88" spans="1:10" ht="16.7" customHeight="1">
      <c r="A88" s="28">
        <v>31200</v>
      </c>
      <c r="B88" s="62"/>
      <c r="C88" s="62"/>
      <c r="D88" s="63" t="s">
        <v>108</v>
      </c>
      <c r="E88" s="5"/>
      <c r="F88" s="64"/>
      <c r="G88" s="116">
        <v>741748423</v>
      </c>
      <c r="H88" s="65"/>
      <c r="I88" s="65"/>
      <c r="J88" s="6">
        <v>3.7385999999999999E-3</v>
      </c>
    </row>
    <row r="89" spans="1:10" ht="16.7" customHeight="1">
      <c r="A89" s="28">
        <v>31205</v>
      </c>
      <c r="B89" s="62"/>
      <c r="C89" s="62"/>
      <c r="D89" s="63" t="s">
        <v>109</v>
      </c>
      <c r="E89" s="5"/>
      <c r="F89" s="64"/>
      <c r="G89" s="116">
        <v>77855478</v>
      </c>
      <c r="H89" s="65"/>
      <c r="I89" s="65"/>
      <c r="J89" s="6">
        <v>3.924E-4</v>
      </c>
    </row>
    <row r="90" spans="1:10" ht="16.7" customHeight="1">
      <c r="A90" s="28">
        <v>31300</v>
      </c>
      <c r="B90" s="62"/>
      <c r="C90" s="62"/>
      <c r="D90" s="63" t="s">
        <v>110</v>
      </c>
      <c r="E90" s="5"/>
      <c r="F90" s="64"/>
      <c r="G90" s="116">
        <v>2184804631</v>
      </c>
      <c r="H90" s="65"/>
      <c r="I90" s="65"/>
      <c r="J90" s="6">
        <v>1.1011999999999999E-2</v>
      </c>
    </row>
    <row r="91" spans="1:10" ht="16.7" customHeight="1">
      <c r="A91" s="28">
        <v>31301</v>
      </c>
      <c r="B91" s="62"/>
      <c r="C91" s="62"/>
      <c r="D91" s="63" t="s">
        <v>111</v>
      </c>
      <c r="E91" s="5"/>
      <c r="F91" s="64"/>
      <c r="G91" s="116">
        <v>45117134</v>
      </c>
      <c r="H91" s="65"/>
      <c r="I91" s="65"/>
      <c r="J91" s="6">
        <v>2.274E-4</v>
      </c>
    </row>
    <row r="92" spans="1:10" ht="16.7" customHeight="1">
      <c r="A92" s="28">
        <v>31320</v>
      </c>
      <c r="B92" s="62"/>
      <c r="C92" s="62"/>
      <c r="D92" s="63" t="s">
        <v>112</v>
      </c>
      <c r="E92" s="5"/>
      <c r="F92" s="64"/>
      <c r="G92" s="116">
        <v>369606853</v>
      </c>
      <c r="H92" s="65"/>
      <c r="I92" s="65"/>
      <c r="J92" s="6">
        <v>1.8629E-3</v>
      </c>
    </row>
    <row r="93" spans="1:10" ht="16.7" customHeight="1">
      <c r="A93" s="29">
        <v>31400</v>
      </c>
      <c r="D93" s="66" t="s">
        <v>113</v>
      </c>
      <c r="E93" s="3"/>
      <c r="F93" s="67"/>
      <c r="G93" s="117">
        <v>736221120</v>
      </c>
      <c r="H93" s="68"/>
      <c r="I93" s="68"/>
      <c r="J93" s="2">
        <v>3.7106999999999999E-3</v>
      </c>
    </row>
    <row r="94" spans="1:10" ht="16.7" customHeight="1">
      <c r="A94" s="29">
        <v>31405</v>
      </c>
      <c r="D94" s="66" t="s">
        <v>114</v>
      </c>
      <c r="E94" s="3"/>
      <c r="F94" s="67"/>
      <c r="G94" s="117">
        <v>141907089</v>
      </c>
      <c r="H94" s="68"/>
      <c r="I94" s="68"/>
      <c r="J94" s="2">
        <v>7.1520000000000004E-4</v>
      </c>
    </row>
    <row r="95" spans="1:10" ht="16.7" customHeight="1">
      <c r="A95" s="29">
        <v>31500</v>
      </c>
      <c r="D95" s="66" t="s">
        <v>115</v>
      </c>
      <c r="E95" s="3"/>
      <c r="F95" s="67"/>
      <c r="G95" s="117">
        <v>119731181</v>
      </c>
      <c r="H95" s="68"/>
      <c r="I95" s="68"/>
      <c r="J95" s="2">
        <v>6.0349999999999998E-4</v>
      </c>
    </row>
    <row r="96" spans="1:10" ht="16.7" customHeight="1">
      <c r="A96" s="29">
        <v>31600</v>
      </c>
      <c r="D96" s="66" t="s">
        <v>116</v>
      </c>
      <c r="E96" s="3"/>
      <c r="F96" s="67"/>
      <c r="G96" s="117">
        <v>561350879</v>
      </c>
      <c r="H96" s="68"/>
      <c r="I96" s="68"/>
      <c r="J96" s="2">
        <v>2.8294000000000001E-3</v>
      </c>
    </row>
    <row r="97" spans="1:10" ht="16.7" customHeight="1">
      <c r="A97" s="29">
        <v>31605</v>
      </c>
      <c r="D97" s="66" t="s">
        <v>117</v>
      </c>
      <c r="E97" s="3"/>
      <c r="F97" s="67"/>
      <c r="G97" s="117">
        <v>81313708</v>
      </c>
      <c r="H97" s="68"/>
      <c r="I97" s="68"/>
      <c r="J97" s="2">
        <v>4.0979999999999999E-4</v>
      </c>
    </row>
    <row r="98" spans="1:10" ht="16.7" customHeight="1">
      <c r="A98" s="29">
        <v>31700</v>
      </c>
      <c r="D98" s="66" t="s">
        <v>118</v>
      </c>
      <c r="E98" s="3"/>
      <c r="F98" s="67"/>
      <c r="G98" s="117">
        <v>156895342</v>
      </c>
      <c r="H98" s="68"/>
      <c r="I98" s="68"/>
      <c r="J98" s="2">
        <v>7.9080000000000003E-4</v>
      </c>
    </row>
    <row r="99" spans="1:10" ht="16.7" customHeight="1">
      <c r="A99" s="28">
        <v>31800</v>
      </c>
      <c r="B99" s="62"/>
      <c r="C99" s="62"/>
      <c r="D99" s="63" t="s">
        <v>119</v>
      </c>
      <c r="E99" s="5"/>
      <c r="F99" s="64"/>
      <c r="G99" s="116">
        <v>980173145</v>
      </c>
      <c r="H99" s="65"/>
      <c r="I99" s="65"/>
      <c r="J99" s="6">
        <v>4.9402999999999999E-3</v>
      </c>
    </row>
    <row r="100" spans="1:10" ht="16.7" customHeight="1">
      <c r="A100" s="28">
        <v>31805</v>
      </c>
      <c r="B100" s="62"/>
      <c r="C100" s="62"/>
      <c r="D100" s="63" t="s">
        <v>120</v>
      </c>
      <c r="E100" s="5"/>
      <c r="F100" s="64"/>
      <c r="G100" s="116">
        <v>199641509</v>
      </c>
      <c r="H100" s="65"/>
      <c r="I100" s="65"/>
      <c r="J100" s="6">
        <v>1.0062000000000001E-3</v>
      </c>
    </row>
    <row r="101" spans="1:10" ht="16.7" customHeight="1">
      <c r="A101" s="28">
        <v>31810</v>
      </c>
      <c r="B101" s="62"/>
      <c r="C101" s="62"/>
      <c r="D101" s="63" t="s">
        <v>121</v>
      </c>
      <c r="E101" s="5"/>
      <c r="F101" s="64"/>
      <c r="G101" s="116">
        <v>244799140</v>
      </c>
      <c r="H101" s="65"/>
      <c r="I101" s="65"/>
      <c r="J101" s="6">
        <v>1.2339E-3</v>
      </c>
    </row>
    <row r="102" spans="1:10" ht="16.7" customHeight="1">
      <c r="A102" s="28">
        <v>31820</v>
      </c>
      <c r="B102" s="62"/>
      <c r="C102" s="62"/>
      <c r="D102" s="63" t="s">
        <v>122</v>
      </c>
      <c r="E102" s="5"/>
      <c r="F102" s="64"/>
      <c r="G102" s="116">
        <v>210571214</v>
      </c>
      <c r="H102" s="65"/>
      <c r="I102" s="65"/>
      <c r="J102" s="6">
        <v>1.0613E-3</v>
      </c>
    </row>
    <row r="103" spans="1:10" ht="16.7" customHeight="1">
      <c r="A103" s="28">
        <v>31900</v>
      </c>
      <c r="B103" s="62"/>
      <c r="C103" s="62"/>
      <c r="D103" s="63" t="s">
        <v>123</v>
      </c>
      <c r="E103" s="5"/>
      <c r="F103" s="64"/>
      <c r="G103" s="116">
        <v>654082801</v>
      </c>
      <c r="H103" s="65"/>
      <c r="I103" s="65"/>
      <c r="J103" s="6">
        <v>3.2967000000000001E-3</v>
      </c>
    </row>
    <row r="104" spans="1:10" ht="16.7" customHeight="1">
      <c r="A104" s="28">
        <v>32000</v>
      </c>
      <c r="B104" s="62"/>
      <c r="C104" s="62"/>
      <c r="D104" s="63" t="s">
        <v>124</v>
      </c>
      <c r="E104" s="5"/>
      <c r="F104" s="64"/>
      <c r="G104" s="116">
        <v>252630048</v>
      </c>
      <c r="H104" s="65"/>
      <c r="I104" s="65"/>
      <c r="J104" s="6">
        <v>1.2733E-3</v>
      </c>
    </row>
    <row r="105" spans="1:10" ht="16.7" customHeight="1">
      <c r="A105" s="29">
        <v>32005</v>
      </c>
      <c r="D105" s="66" t="s">
        <v>125</v>
      </c>
      <c r="E105" s="3"/>
      <c r="F105" s="67"/>
      <c r="G105" s="117">
        <v>52085735</v>
      </c>
      <c r="H105" s="68"/>
      <c r="I105" s="68"/>
      <c r="J105" s="2">
        <v>2.6249999999999998E-4</v>
      </c>
    </row>
    <row r="106" spans="1:10" ht="16.7" customHeight="1">
      <c r="A106" s="29">
        <v>32100</v>
      </c>
      <c r="D106" s="66" t="s">
        <v>126</v>
      </c>
      <c r="E106" s="3"/>
      <c r="F106" s="67"/>
      <c r="G106" s="117">
        <v>141849746</v>
      </c>
      <c r="H106" s="68"/>
      <c r="I106" s="68"/>
      <c r="J106" s="2">
        <v>7.1500000000000003E-4</v>
      </c>
    </row>
    <row r="107" spans="1:10" ht="16.7" customHeight="1">
      <c r="A107" s="29">
        <v>32200</v>
      </c>
      <c r="D107" s="66" t="s">
        <v>127</v>
      </c>
      <c r="E107" s="3"/>
      <c r="F107" s="67"/>
      <c r="G107" s="117">
        <v>96194218</v>
      </c>
      <c r="H107" s="68"/>
      <c r="I107" s="68"/>
      <c r="J107" s="2">
        <v>4.8480000000000002E-4</v>
      </c>
    </row>
    <row r="108" spans="1:10" ht="16.7" customHeight="1">
      <c r="A108" s="29">
        <v>32300</v>
      </c>
      <c r="D108" s="66" t="s">
        <v>128</v>
      </c>
      <c r="E108" s="3"/>
      <c r="F108" s="67"/>
      <c r="G108" s="117">
        <v>966320975</v>
      </c>
      <c r="H108" s="68"/>
      <c r="I108" s="68"/>
      <c r="J108" s="2">
        <v>4.8704999999999998E-3</v>
      </c>
    </row>
    <row r="109" spans="1:10" ht="16.7" customHeight="1">
      <c r="A109" s="29">
        <v>32305</v>
      </c>
      <c r="D109" s="66" t="s">
        <v>129</v>
      </c>
      <c r="E109" s="3"/>
      <c r="F109" s="67"/>
      <c r="G109" s="117">
        <v>101464847</v>
      </c>
      <c r="H109" s="68"/>
      <c r="I109" s="68"/>
      <c r="J109" s="2">
        <v>5.1139999999999996E-4</v>
      </c>
    </row>
    <row r="110" spans="1:10" ht="16.7" customHeight="1">
      <c r="A110" s="29">
        <v>32400</v>
      </c>
      <c r="D110" s="66" t="s">
        <v>130</v>
      </c>
      <c r="E110" s="3"/>
      <c r="F110" s="67"/>
      <c r="G110" s="117">
        <v>342187728</v>
      </c>
      <c r="H110" s="68"/>
      <c r="I110" s="68"/>
      <c r="J110" s="2">
        <v>1.7247E-3</v>
      </c>
    </row>
    <row r="111" spans="1:10" ht="16.7" customHeight="1">
      <c r="A111" s="28">
        <v>32405</v>
      </c>
      <c r="B111" s="62"/>
      <c r="C111" s="62"/>
      <c r="D111" s="63" t="s">
        <v>131</v>
      </c>
      <c r="E111" s="5"/>
      <c r="F111" s="64"/>
      <c r="G111" s="116">
        <v>88823984</v>
      </c>
      <c r="H111" s="65"/>
      <c r="I111" s="65"/>
      <c r="J111" s="6">
        <v>4.4769999999999999E-4</v>
      </c>
    </row>
    <row r="112" spans="1:10" ht="16.7" customHeight="1">
      <c r="A112" s="28">
        <v>32410</v>
      </c>
      <c r="B112" s="62"/>
      <c r="C112" s="62"/>
      <c r="D112" s="63" t="s">
        <v>132</v>
      </c>
      <c r="E112" s="5"/>
      <c r="F112" s="64"/>
      <c r="G112" s="116">
        <v>144120081</v>
      </c>
      <c r="H112" s="65"/>
      <c r="I112" s="65"/>
      <c r="J112" s="6">
        <v>7.2639999999999998E-4</v>
      </c>
    </row>
    <row r="113" spans="1:10" ht="16.7" customHeight="1">
      <c r="A113" s="28">
        <v>32500</v>
      </c>
      <c r="B113" s="62"/>
      <c r="C113" s="62"/>
      <c r="D113" s="63" t="s">
        <v>133</v>
      </c>
      <c r="E113" s="5"/>
      <c r="F113" s="64"/>
      <c r="G113" s="116">
        <v>841978784</v>
      </c>
      <c r="H113" s="65"/>
      <c r="I113" s="65"/>
      <c r="J113" s="6">
        <v>4.2437999999999998E-3</v>
      </c>
    </row>
    <row r="114" spans="1:10" ht="16.7" customHeight="1">
      <c r="A114" s="28">
        <v>32505</v>
      </c>
      <c r="B114" s="62"/>
      <c r="C114" s="62"/>
      <c r="D114" s="63" t="s">
        <v>134</v>
      </c>
      <c r="E114" s="5"/>
      <c r="F114" s="64"/>
      <c r="G114" s="116">
        <v>119522760</v>
      </c>
      <c r="H114" s="65"/>
      <c r="I114" s="65"/>
      <c r="J114" s="6">
        <v>6.0240000000000001E-4</v>
      </c>
    </row>
    <row r="115" spans="1:10" ht="16.7" customHeight="1">
      <c r="A115" s="28">
        <v>32600</v>
      </c>
      <c r="B115" s="62"/>
      <c r="C115" s="62"/>
      <c r="D115" s="63" t="s">
        <v>135</v>
      </c>
      <c r="E115" s="5"/>
      <c r="F115" s="92"/>
      <c r="G115" s="115">
        <v>2940665267</v>
      </c>
      <c r="H115" s="65"/>
      <c r="I115" s="65"/>
      <c r="J115" s="6">
        <v>1.48217E-2</v>
      </c>
    </row>
    <row r="116" spans="1:10" ht="16.7" customHeight="1">
      <c r="A116" s="28">
        <v>32605</v>
      </c>
      <c r="B116" s="62"/>
      <c r="C116" s="62"/>
      <c r="D116" s="63" t="s">
        <v>136</v>
      </c>
      <c r="E116" s="5"/>
      <c r="F116" s="92"/>
      <c r="G116" s="115">
        <v>441450574</v>
      </c>
      <c r="H116" s="65"/>
      <c r="I116" s="65"/>
      <c r="J116" s="6">
        <v>2.225E-3</v>
      </c>
    </row>
    <row r="117" spans="1:10" ht="16.7" customHeight="1">
      <c r="A117" s="28">
        <v>32700</v>
      </c>
      <c r="B117" s="62"/>
      <c r="C117" s="62"/>
      <c r="D117" s="63" t="s">
        <v>137</v>
      </c>
      <c r="E117" s="5"/>
      <c r="F117" s="92"/>
      <c r="G117" s="115">
        <v>277509530</v>
      </c>
      <c r="H117" s="65"/>
      <c r="I117" s="65"/>
      <c r="J117" s="6">
        <v>1.3986999999999999E-3</v>
      </c>
    </row>
    <row r="118" spans="1:10" ht="16.7" customHeight="1">
      <c r="A118" s="28">
        <v>32800</v>
      </c>
      <c r="B118" s="62"/>
      <c r="C118" s="62"/>
      <c r="D118" s="63" t="s">
        <v>138</v>
      </c>
      <c r="E118" s="5"/>
      <c r="F118" s="64"/>
      <c r="G118" s="116">
        <v>400946120</v>
      </c>
      <c r="H118" s="65"/>
      <c r="I118" s="65"/>
      <c r="J118" s="6">
        <v>2.0209E-3</v>
      </c>
    </row>
    <row r="119" spans="1:10" ht="16.7" customHeight="1">
      <c r="A119" s="28">
        <v>32900</v>
      </c>
      <c r="B119" s="62"/>
      <c r="C119" s="62"/>
      <c r="D119" s="63" t="s">
        <v>139</v>
      </c>
      <c r="E119" s="5"/>
      <c r="F119" s="64"/>
      <c r="G119" s="116">
        <v>1097889981</v>
      </c>
      <c r="H119" s="65"/>
      <c r="I119" s="65"/>
      <c r="J119" s="6">
        <v>5.5335999999999996E-3</v>
      </c>
    </row>
    <row r="120" spans="1:10" ht="16.7" customHeight="1">
      <c r="A120" s="28">
        <v>32901</v>
      </c>
      <c r="B120" s="62"/>
      <c r="C120" s="62"/>
      <c r="D120" s="63" t="s">
        <v>140</v>
      </c>
      <c r="E120" s="5"/>
      <c r="F120" s="64"/>
      <c r="G120" s="116">
        <v>25615231</v>
      </c>
      <c r="H120" s="65"/>
      <c r="I120" s="65"/>
      <c r="J120" s="6">
        <v>1.2909999999999999E-4</v>
      </c>
    </row>
    <row r="121" spans="1:10" ht="16.7" customHeight="1">
      <c r="A121" s="28">
        <v>32904</v>
      </c>
      <c r="B121" s="62"/>
      <c r="C121" s="62"/>
      <c r="D121" s="63" t="s">
        <v>141</v>
      </c>
      <c r="E121" s="5"/>
      <c r="F121" s="64"/>
      <c r="G121" s="116">
        <v>5334805</v>
      </c>
      <c r="H121" s="65"/>
      <c r="I121" s="65"/>
      <c r="J121" s="6">
        <v>2.69E-5</v>
      </c>
    </row>
    <row r="122" spans="1:10" ht="16.7" customHeight="1">
      <c r="A122" s="28">
        <v>32905</v>
      </c>
      <c r="B122" s="62"/>
      <c r="C122" s="62"/>
      <c r="D122" s="63" t="s">
        <v>142</v>
      </c>
      <c r="E122" s="5"/>
      <c r="F122" s="64"/>
      <c r="G122" s="116">
        <v>147321663</v>
      </c>
      <c r="H122" s="65"/>
      <c r="I122" s="65"/>
      <c r="J122" s="6">
        <v>7.425E-4</v>
      </c>
    </row>
    <row r="123" spans="1:10" ht="16.7" customHeight="1">
      <c r="A123" s="29">
        <v>32910</v>
      </c>
      <c r="D123" s="66" t="s">
        <v>143</v>
      </c>
      <c r="E123" s="3"/>
      <c r="F123" s="67"/>
      <c r="G123" s="117">
        <v>200226708</v>
      </c>
      <c r="H123" s="68"/>
      <c r="I123" s="68"/>
      <c r="J123" s="2">
        <v>1.0092E-3</v>
      </c>
    </row>
    <row r="124" spans="1:10" ht="16.7" customHeight="1">
      <c r="A124" s="29">
        <v>32920</v>
      </c>
      <c r="D124" s="66" t="s">
        <v>144</v>
      </c>
      <c r="E124" s="3"/>
      <c r="F124" s="67"/>
      <c r="G124" s="117">
        <v>182378017</v>
      </c>
      <c r="H124" s="68"/>
      <c r="I124" s="68"/>
      <c r="J124" s="2">
        <v>9.1920000000000001E-4</v>
      </c>
    </row>
    <row r="125" spans="1:10" ht="16.7" customHeight="1">
      <c r="A125" s="29">
        <v>33000</v>
      </c>
      <c r="D125" s="66" t="s">
        <v>145</v>
      </c>
      <c r="E125" s="3"/>
      <c r="F125" s="67"/>
      <c r="G125" s="117">
        <v>420550722</v>
      </c>
      <c r="H125" s="68"/>
      <c r="I125" s="68"/>
      <c r="J125" s="2">
        <v>2.1197E-3</v>
      </c>
    </row>
    <row r="126" spans="1:10" ht="16.7" customHeight="1">
      <c r="A126" s="29">
        <v>33001</v>
      </c>
      <c r="D126" s="66" t="s">
        <v>146</v>
      </c>
      <c r="E126" s="3"/>
      <c r="F126" s="67"/>
      <c r="G126" s="117">
        <v>8928472</v>
      </c>
      <c r="H126" s="68"/>
      <c r="I126" s="68"/>
      <c r="J126" s="2">
        <v>4.5000000000000003E-5</v>
      </c>
    </row>
    <row r="127" spans="1:10" ht="16.7" customHeight="1">
      <c r="A127" s="29">
        <v>33027</v>
      </c>
      <c r="D127" s="66" t="s">
        <v>147</v>
      </c>
      <c r="E127" s="3"/>
      <c r="F127" s="67"/>
      <c r="G127" s="117">
        <v>61736461</v>
      </c>
      <c r="H127" s="68"/>
      <c r="I127" s="68"/>
      <c r="J127" s="2">
        <v>3.1119999999999997E-4</v>
      </c>
    </row>
    <row r="128" spans="1:10" ht="16.7" customHeight="1">
      <c r="A128" s="29">
        <v>33100</v>
      </c>
      <c r="D128" s="66" t="s">
        <v>148</v>
      </c>
      <c r="E128" s="3"/>
      <c r="F128" s="67"/>
      <c r="G128" s="117">
        <v>566521177</v>
      </c>
      <c r="H128" s="68"/>
      <c r="I128" s="68"/>
      <c r="J128" s="2">
        <v>2.8554000000000001E-3</v>
      </c>
    </row>
    <row r="129" spans="1:10" ht="16.7" customHeight="1">
      <c r="A129" s="28">
        <v>33105</v>
      </c>
      <c r="B129" s="62"/>
      <c r="C129" s="62"/>
      <c r="D129" s="63" t="s">
        <v>149</v>
      </c>
      <c r="E129" s="5"/>
      <c r="F129" s="64"/>
      <c r="G129" s="116">
        <v>63503458</v>
      </c>
      <c r="H129" s="65"/>
      <c r="I129" s="65"/>
      <c r="J129" s="6">
        <v>3.2009999999999997E-4</v>
      </c>
    </row>
    <row r="130" spans="1:10" ht="16.7" customHeight="1">
      <c r="A130" s="28">
        <v>33200</v>
      </c>
      <c r="B130" s="62"/>
      <c r="C130" s="62"/>
      <c r="D130" s="63" t="s">
        <v>150</v>
      </c>
      <c r="E130" s="5"/>
      <c r="F130" s="64"/>
      <c r="G130" s="116">
        <v>2802653829</v>
      </c>
      <c r="H130" s="65"/>
      <c r="I130" s="65"/>
      <c r="J130" s="6">
        <v>1.4126100000000001E-2</v>
      </c>
    </row>
    <row r="131" spans="1:10" ht="16.7" customHeight="1">
      <c r="A131" s="28">
        <v>33202</v>
      </c>
      <c r="B131" s="62"/>
      <c r="C131" s="62"/>
      <c r="D131" s="63" t="s">
        <v>151</v>
      </c>
      <c r="E131" s="5"/>
      <c r="F131" s="64"/>
      <c r="G131" s="116">
        <v>52009189</v>
      </c>
      <c r="H131" s="65"/>
      <c r="I131" s="65"/>
      <c r="J131" s="6">
        <v>2.6209999999999997E-4</v>
      </c>
    </row>
    <row r="132" spans="1:10" ht="16.7" customHeight="1">
      <c r="A132" s="28">
        <v>33203</v>
      </c>
      <c r="B132" s="62"/>
      <c r="C132" s="62"/>
      <c r="D132" s="63" t="s">
        <v>152</v>
      </c>
      <c r="E132" s="5"/>
      <c r="F132" s="64"/>
      <c r="G132" s="116">
        <v>27728892</v>
      </c>
      <c r="H132" s="65"/>
      <c r="I132" s="65"/>
      <c r="J132" s="6">
        <v>1.3980000000000001E-4</v>
      </c>
    </row>
    <row r="133" spans="1:10" ht="16.7" customHeight="1">
      <c r="A133" s="28">
        <v>33204</v>
      </c>
      <c r="B133" s="62"/>
      <c r="C133" s="62"/>
      <c r="D133" s="63" t="s">
        <v>153</v>
      </c>
      <c r="E133" s="5"/>
      <c r="F133" s="64"/>
      <c r="G133" s="116">
        <v>79060461</v>
      </c>
      <c r="H133" s="65"/>
      <c r="I133" s="65"/>
      <c r="J133" s="6">
        <v>3.9849999999999998E-4</v>
      </c>
    </row>
    <row r="134" spans="1:10" ht="16.7" customHeight="1">
      <c r="A134" s="28">
        <v>33205</v>
      </c>
      <c r="B134" s="62"/>
      <c r="C134" s="62"/>
      <c r="D134" s="63" t="s">
        <v>154</v>
      </c>
      <c r="E134" s="5"/>
      <c r="F134" s="64"/>
      <c r="G134" s="116">
        <v>194009103</v>
      </c>
      <c r="H134" s="65"/>
      <c r="I134" s="65"/>
      <c r="J134" s="6">
        <v>9.7790000000000008E-4</v>
      </c>
    </row>
    <row r="135" spans="1:10" ht="16.7" customHeight="1">
      <c r="A135" s="29">
        <v>33206</v>
      </c>
      <c r="D135" s="66" t="s">
        <v>155</v>
      </c>
      <c r="E135" s="3"/>
      <c r="F135" s="67"/>
      <c r="G135" s="117">
        <v>20097408</v>
      </c>
      <c r="H135" s="68"/>
      <c r="I135" s="68"/>
      <c r="J135" s="2">
        <v>1.013E-4</v>
      </c>
    </row>
    <row r="136" spans="1:10" ht="16.7" customHeight="1">
      <c r="A136" s="29">
        <v>33207</v>
      </c>
      <c r="D136" s="66" t="s">
        <v>156</v>
      </c>
      <c r="E136" s="3"/>
      <c r="F136" s="67"/>
      <c r="G136" s="117">
        <v>85769649</v>
      </c>
      <c r="H136" s="68"/>
      <c r="I136" s="68"/>
      <c r="J136" s="2">
        <v>4.3229999999999999E-4</v>
      </c>
    </row>
    <row r="137" spans="1:10" ht="16.7" customHeight="1">
      <c r="A137" s="29">
        <v>33209</v>
      </c>
      <c r="D137" s="66" t="s">
        <v>157</v>
      </c>
      <c r="E137" s="3"/>
      <c r="F137" s="67"/>
      <c r="G137" s="117">
        <v>20254987</v>
      </c>
      <c r="H137" s="68"/>
      <c r="I137" s="68"/>
      <c r="J137" s="2">
        <v>1.021E-4</v>
      </c>
    </row>
    <row r="138" spans="1:10" ht="16.7" customHeight="1">
      <c r="A138" s="29">
        <v>33300</v>
      </c>
      <c r="D138" s="66" t="s">
        <v>158</v>
      </c>
      <c r="E138" s="3"/>
      <c r="F138" s="67"/>
      <c r="G138" s="117">
        <v>397072035</v>
      </c>
      <c r="H138" s="68"/>
      <c r="I138" s="68"/>
      <c r="J138" s="2">
        <v>2.0013000000000001E-3</v>
      </c>
    </row>
    <row r="139" spans="1:10" ht="16.7" customHeight="1">
      <c r="A139" s="29">
        <v>33305</v>
      </c>
      <c r="D139" s="66" t="s">
        <v>159</v>
      </c>
      <c r="E139" s="3"/>
      <c r="F139" s="67"/>
      <c r="G139" s="117">
        <v>81619130</v>
      </c>
      <c r="H139" s="68"/>
      <c r="I139" s="68"/>
      <c r="J139" s="2">
        <v>4.1140000000000003E-4</v>
      </c>
    </row>
    <row r="140" spans="1:10" ht="16.7" customHeight="1">
      <c r="A140" s="29">
        <v>33400</v>
      </c>
      <c r="D140" s="66" t="s">
        <v>160</v>
      </c>
      <c r="E140" s="3"/>
      <c r="F140" s="67"/>
      <c r="G140" s="117">
        <v>3517154170</v>
      </c>
      <c r="H140" s="68"/>
      <c r="I140" s="68"/>
      <c r="J140" s="2">
        <v>1.7727400000000001E-2</v>
      </c>
    </row>
    <row r="141" spans="1:10" ht="16.7" customHeight="1">
      <c r="A141" s="28">
        <v>33402</v>
      </c>
      <c r="B141" s="62"/>
      <c r="C141" s="62"/>
      <c r="D141" s="63" t="s">
        <v>161</v>
      </c>
      <c r="E141" s="5"/>
      <c r="F141" s="64"/>
      <c r="G141" s="116">
        <v>32917040</v>
      </c>
      <c r="H141" s="65"/>
      <c r="I141" s="65"/>
      <c r="J141" s="6">
        <v>1.6589999999999999E-4</v>
      </c>
    </row>
    <row r="142" spans="1:10" ht="16.7" customHeight="1">
      <c r="A142" s="28">
        <v>33405</v>
      </c>
      <c r="B142" s="62"/>
      <c r="C142" s="62"/>
      <c r="D142" s="63" t="s">
        <v>162</v>
      </c>
      <c r="E142" s="5"/>
      <c r="F142" s="64"/>
      <c r="G142" s="116">
        <v>301206828</v>
      </c>
      <c r="H142" s="65"/>
      <c r="I142" s="65"/>
      <c r="J142" s="6">
        <v>1.5181999999999999E-3</v>
      </c>
    </row>
    <row r="143" spans="1:10" ht="16.7" customHeight="1">
      <c r="A143" s="28">
        <v>33500</v>
      </c>
      <c r="B143" s="62"/>
      <c r="C143" s="62"/>
      <c r="D143" s="63" t="s">
        <v>163</v>
      </c>
      <c r="E143" s="5"/>
      <c r="F143" s="64"/>
      <c r="G143" s="116">
        <v>546099623</v>
      </c>
      <c r="H143" s="65"/>
      <c r="I143" s="65"/>
      <c r="J143" s="6">
        <v>2.7525000000000002E-3</v>
      </c>
    </row>
    <row r="144" spans="1:10" ht="16.7" customHeight="1">
      <c r="A144" s="28">
        <v>33501</v>
      </c>
      <c r="B144" s="62"/>
      <c r="C144" s="62"/>
      <c r="D144" s="63" t="s">
        <v>164</v>
      </c>
      <c r="E144" s="5"/>
      <c r="F144" s="64"/>
      <c r="G144" s="116">
        <v>16268181</v>
      </c>
      <c r="H144" s="65"/>
      <c r="I144" s="65"/>
      <c r="J144" s="6">
        <v>8.2000000000000001E-5</v>
      </c>
    </row>
    <row r="145" spans="1:10" ht="16.7" customHeight="1">
      <c r="A145" s="28">
        <v>33600</v>
      </c>
      <c r="B145" s="62"/>
      <c r="C145" s="62"/>
      <c r="D145" s="63" t="s">
        <v>165</v>
      </c>
      <c r="E145" s="5"/>
      <c r="F145" s="64"/>
      <c r="G145" s="116">
        <v>1896161027</v>
      </c>
      <c r="H145" s="65"/>
      <c r="I145" s="65"/>
      <c r="J145" s="6">
        <v>9.5571000000000007E-3</v>
      </c>
    </row>
    <row r="146" spans="1:10" ht="16.7" customHeight="1">
      <c r="A146" s="28">
        <v>33605</v>
      </c>
      <c r="B146" s="62"/>
      <c r="C146" s="62"/>
      <c r="D146" s="63" t="s">
        <v>166</v>
      </c>
      <c r="E146" s="5"/>
      <c r="F146" s="64"/>
      <c r="G146" s="116">
        <v>204000585</v>
      </c>
      <c r="H146" s="65"/>
      <c r="I146" s="65"/>
      <c r="J146" s="6">
        <v>1.0281999999999999E-3</v>
      </c>
    </row>
    <row r="147" spans="1:10" ht="16.7" customHeight="1">
      <c r="A147" s="29">
        <v>33700</v>
      </c>
      <c r="D147" s="66" t="s">
        <v>167</v>
      </c>
      <c r="E147" s="3"/>
      <c r="F147" s="67"/>
      <c r="G147" s="117">
        <v>128273493</v>
      </c>
      <c r="H147" s="68"/>
      <c r="I147" s="68"/>
      <c r="J147" s="2">
        <v>6.4650000000000005E-4</v>
      </c>
    </row>
    <row r="148" spans="1:10" ht="16.7" customHeight="1">
      <c r="A148" s="29">
        <v>33800</v>
      </c>
      <c r="D148" s="66" t="s">
        <v>168</v>
      </c>
      <c r="E148" s="3"/>
      <c r="F148" s="67"/>
      <c r="G148" s="117">
        <v>95374683</v>
      </c>
      <c r="H148" s="68"/>
      <c r="I148" s="68"/>
      <c r="J148" s="2">
        <v>4.8069999999999997E-4</v>
      </c>
    </row>
    <row r="149" spans="1:10" ht="16.7" customHeight="1">
      <c r="A149" s="29">
        <v>33900</v>
      </c>
      <c r="D149" s="66" t="s">
        <v>169</v>
      </c>
      <c r="E149" s="3"/>
      <c r="F149" s="67"/>
      <c r="G149" s="117">
        <v>462196453</v>
      </c>
      <c r="H149" s="68"/>
      <c r="I149" s="68"/>
      <c r="J149" s="2">
        <v>2.3295999999999998E-3</v>
      </c>
    </row>
    <row r="150" spans="1:10" ht="16.7" customHeight="1">
      <c r="A150" s="29">
        <v>34000</v>
      </c>
      <c r="D150" s="66" t="s">
        <v>170</v>
      </c>
      <c r="E150" s="3"/>
      <c r="F150" s="67"/>
      <c r="G150" s="117">
        <v>219629104</v>
      </c>
      <c r="H150" s="68"/>
      <c r="I150" s="68"/>
      <c r="J150" s="2">
        <v>1.1069999999999999E-3</v>
      </c>
    </row>
    <row r="151" spans="1:10" ht="16.7" customHeight="1">
      <c r="A151" s="29">
        <v>34100</v>
      </c>
      <c r="D151" s="66" t="s">
        <v>171</v>
      </c>
      <c r="E151" s="3"/>
      <c r="F151" s="67"/>
      <c r="G151" s="117">
        <v>4946321724</v>
      </c>
      <c r="H151" s="68"/>
      <c r="I151" s="68"/>
      <c r="J151" s="2">
        <v>2.49307E-2</v>
      </c>
    </row>
    <row r="152" spans="1:10" ht="16.7" customHeight="1">
      <c r="A152" s="29">
        <v>34105</v>
      </c>
      <c r="D152" s="66" t="s">
        <v>172</v>
      </c>
      <c r="E152" s="3"/>
      <c r="F152" s="67"/>
      <c r="G152" s="117">
        <v>363307882</v>
      </c>
      <c r="H152" s="68"/>
      <c r="I152" s="68"/>
      <c r="J152" s="2">
        <v>1.8312000000000001E-3</v>
      </c>
    </row>
    <row r="153" spans="1:10" ht="16.7" customHeight="1">
      <c r="A153" s="28">
        <v>34200</v>
      </c>
      <c r="B153" s="62"/>
      <c r="C153" s="62"/>
      <c r="D153" s="63" t="s">
        <v>173</v>
      </c>
      <c r="E153" s="5"/>
      <c r="F153" s="64"/>
      <c r="G153" s="116">
        <v>160715608</v>
      </c>
      <c r="H153" s="65"/>
      <c r="I153" s="65"/>
      <c r="J153" s="6">
        <v>8.0999999999999996E-4</v>
      </c>
    </row>
    <row r="154" spans="1:10" ht="16.7" customHeight="1">
      <c r="A154" s="28">
        <v>34205</v>
      </c>
      <c r="B154" s="62"/>
      <c r="C154" s="62"/>
      <c r="D154" s="63" t="s">
        <v>174</v>
      </c>
      <c r="E154" s="5"/>
      <c r="F154" s="64"/>
      <c r="G154" s="116">
        <v>63137603</v>
      </c>
      <c r="H154" s="65"/>
      <c r="I154" s="65"/>
      <c r="J154" s="6">
        <v>3.1819999999999998E-4</v>
      </c>
    </row>
    <row r="155" spans="1:10" ht="16.7" customHeight="1">
      <c r="A155" s="28">
        <v>34220</v>
      </c>
      <c r="B155" s="62"/>
      <c r="C155" s="62"/>
      <c r="D155" s="63" t="s">
        <v>175</v>
      </c>
      <c r="E155" s="5"/>
      <c r="F155" s="64"/>
      <c r="G155" s="116">
        <v>186738471</v>
      </c>
      <c r="H155" s="65"/>
      <c r="I155" s="65"/>
      <c r="J155" s="6">
        <v>9.412E-4</v>
      </c>
    </row>
    <row r="156" spans="1:10" ht="16.7" customHeight="1">
      <c r="A156" s="28">
        <v>34230</v>
      </c>
      <c r="B156" s="62"/>
      <c r="C156" s="62"/>
      <c r="D156" s="63" t="s">
        <v>176</v>
      </c>
      <c r="E156" s="5"/>
      <c r="F156" s="64"/>
      <c r="G156" s="116">
        <v>60792304</v>
      </c>
      <c r="H156" s="65"/>
      <c r="I156" s="65"/>
      <c r="J156" s="6">
        <v>3.0640000000000002E-4</v>
      </c>
    </row>
    <row r="157" spans="1:10" ht="16.7" customHeight="1">
      <c r="A157" s="28">
        <v>34300</v>
      </c>
      <c r="B157" s="62"/>
      <c r="C157" s="62"/>
      <c r="D157" s="63" t="s">
        <v>177</v>
      </c>
      <c r="E157" s="5"/>
      <c r="F157" s="64"/>
      <c r="G157" s="116">
        <v>1222930715</v>
      </c>
      <c r="H157" s="65"/>
      <c r="I157" s="65"/>
      <c r="J157" s="6">
        <v>6.1638999999999999E-3</v>
      </c>
    </row>
    <row r="158" spans="1:10" ht="16.7" customHeight="1">
      <c r="A158" s="28">
        <v>34400</v>
      </c>
      <c r="B158" s="62"/>
      <c r="C158" s="62"/>
      <c r="D158" s="63" t="s">
        <v>178</v>
      </c>
      <c r="E158" s="5"/>
      <c r="F158" s="64"/>
      <c r="G158" s="116">
        <v>499874841</v>
      </c>
      <c r="H158" s="65"/>
      <c r="I158" s="65"/>
      <c r="J158" s="6">
        <v>2.5195E-3</v>
      </c>
    </row>
    <row r="159" spans="1:10" ht="16.7" customHeight="1">
      <c r="A159" s="29">
        <v>34405</v>
      </c>
      <c r="D159" s="66" t="s">
        <v>179</v>
      </c>
      <c r="E159" s="3"/>
      <c r="F159" s="67"/>
      <c r="G159" s="117">
        <v>87718865</v>
      </c>
      <c r="H159" s="68"/>
      <c r="I159" s="68"/>
      <c r="J159" s="2">
        <v>4.4210000000000001E-4</v>
      </c>
    </row>
    <row r="160" spans="1:10" ht="16.7" customHeight="1">
      <c r="A160" s="29">
        <v>34500</v>
      </c>
      <c r="D160" s="66" t="s">
        <v>180</v>
      </c>
      <c r="E160" s="3"/>
      <c r="F160" s="67"/>
      <c r="G160" s="117">
        <v>892612703</v>
      </c>
      <c r="H160" s="68"/>
      <c r="I160" s="68"/>
      <c r="J160" s="2">
        <v>4.4990000000000004E-3</v>
      </c>
    </row>
    <row r="161" spans="1:10" ht="16.7" customHeight="1">
      <c r="A161" s="29">
        <v>34501</v>
      </c>
      <c r="D161" s="66" t="s">
        <v>181</v>
      </c>
      <c r="E161" s="3"/>
      <c r="F161" s="67"/>
      <c r="G161" s="117">
        <v>12219919</v>
      </c>
      <c r="H161" s="68"/>
      <c r="I161" s="68"/>
      <c r="J161" s="2">
        <v>6.1600000000000007E-5</v>
      </c>
    </row>
    <row r="162" spans="1:10" ht="16.7" customHeight="1">
      <c r="A162" s="29">
        <v>34505</v>
      </c>
      <c r="D162" s="66" t="s">
        <v>182</v>
      </c>
      <c r="E162" s="3"/>
      <c r="F162" s="67"/>
      <c r="G162" s="117">
        <v>111547930</v>
      </c>
      <c r="H162" s="68"/>
      <c r="I162" s="68"/>
      <c r="J162" s="2">
        <v>5.622E-4</v>
      </c>
    </row>
    <row r="163" spans="1:10" ht="16.7" customHeight="1">
      <c r="A163" s="29">
        <v>34600</v>
      </c>
      <c r="D163" s="66" t="s">
        <v>183</v>
      </c>
      <c r="E163" s="3"/>
      <c r="F163" s="67"/>
      <c r="G163" s="117">
        <v>191204376</v>
      </c>
      <c r="H163" s="68"/>
      <c r="I163" s="68"/>
      <c r="J163" s="2">
        <v>9.6369999999999995E-4</v>
      </c>
    </row>
    <row r="164" spans="1:10" ht="16.7" customHeight="1">
      <c r="A164" s="29">
        <v>34605</v>
      </c>
      <c r="D164" s="66" t="s">
        <v>184</v>
      </c>
      <c r="E164" s="3"/>
      <c r="F164" s="67"/>
      <c r="G164" s="117">
        <v>30702931</v>
      </c>
      <c r="H164" s="68"/>
      <c r="I164" s="68"/>
      <c r="J164" s="2">
        <v>1.548E-4</v>
      </c>
    </row>
    <row r="165" spans="1:10" ht="16.7" customHeight="1">
      <c r="A165" s="28">
        <v>34700</v>
      </c>
      <c r="B165" s="62"/>
      <c r="C165" s="62"/>
      <c r="D165" s="63" t="s">
        <v>185</v>
      </c>
      <c r="E165" s="5"/>
      <c r="F165" s="64"/>
      <c r="G165" s="116">
        <v>601232027</v>
      </c>
      <c r="H165" s="65"/>
      <c r="I165" s="65"/>
      <c r="J165" s="6">
        <v>3.0303999999999999E-3</v>
      </c>
    </row>
    <row r="166" spans="1:10" ht="16.7" customHeight="1">
      <c r="A166" s="28">
        <v>34800</v>
      </c>
      <c r="B166" s="62"/>
      <c r="C166" s="62"/>
      <c r="D166" s="63" t="s">
        <v>186</v>
      </c>
      <c r="E166" s="5"/>
      <c r="F166" s="64"/>
      <c r="G166" s="116">
        <v>59437829</v>
      </c>
      <c r="H166" s="65"/>
      <c r="I166" s="65"/>
      <c r="J166" s="6">
        <v>2.9960000000000002E-4</v>
      </c>
    </row>
    <row r="167" spans="1:10" ht="16.7" customHeight="1">
      <c r="A167" s="28">
        <v>34900</v>
      </c>
      <c r="B167" s="62"/>
      <c r="C167" s="62"/>
      <c r="D167" s="63" t="s">
        <v>187</v>
      </c>
      <c r="E167" s="5"/>
      <c r="F167" s="64"/>
      <c r="G167" s="116">
        <v>1227060413</v>
      </c>
      <c r="H167" s="65"/>
      <c r="I167" s="65"/>
      <c r="J167" s="6">
        <v>6.1846999999999996E-3</v>
      </c>
    </row>
    <row r="168" spans="1:10" ht="16.7" customHeight="1">
      <c r="A168" s="28">
        <v>34901</v>
      </c>
      <c r="B168" s="62"/>
      <c r="C168" s="62"/>
      <c r="D168" s="63" t="s">
        <v>188</v>
      </c>
      <c r="E168" s="5"/>
      <c r="F168" s="64"/>
      <c r="G168" s="116">
        <v>33590956</v>
      </c>
      <c r="H168" s="65"/>
      <c r="I168" s="65"/>
      <c r="J168" s="6">
        <v>1.693E-4</v>
      </c>
    </row>
    <row r="169" spans="1:10" ht="16.7" customHeight="1">
      <c r="A169" s="28">
        <v>34903</v>
      </c>
      <c r="B169" s="62"/>
      <c r="C169" s="62"/>
      <c r="D169" s="63" t="s">
        <v>189</v>
      </c>
      <c r="E169" s="5"/>
      <c r="F169" s="92"/>
      <c r="G169" s="115">
        <v>1658372</v>
      </c>
      <c r="H169" s="65"/>
      <c r="I169" s="65"/>
      <c r="J169" s="6">
        <v>8.3999999999999992E-6</v>
      </c>
    </row>
    <row r="170" spans="1:10" ht="16.7" customHeight="1">
      <c r="A170" s="28">
        <v>34905</v>
      </c>
      <c r="B170" s="62"/>
      <c r="C170" s="62"/>
      <c r="D170" s="63" t="s">
        <v>190</v>
      </c>
      <c r="E170" s="5"/>
      <c r="F170" s="92"/>
      <c r="G170" s="115">
        <v>117826614</v>
      </c>
      <c r="H170" s="65"/>
      <c r="I170" s="65"/>
      <c r="J170" s="6">
        <v>5.9389999999999996E-4</v>
      </c>
    </row>
    <row r="171" spans="1:10" ht="16.7" customHeight="1">
      <c r="A171" s="28">
        <v>34910</v>
      </c>
      <c r="B171" s="62"/>
      <c r="C171" s="62"/>
      <c r="D171" s="63" t="s">
        <v>191</v>
      </c>
      <c r="E171" s="5"/>
      <c r="F171" s="92"/>
      <c r="G171" s="115">
        <v>396233714</v>
      </c>
      <c r="H171" s="65"/>
      <c r="I171" s="65"/>
      <c r="J171" s="6">
        <v>1.9970999999999999E-3</v>
      </c>
    </row>
    <row r="172" spans="1:10" ht="16.7" customHeight="1">
      <c r="A172" s="28">
        <v>35000</v>
      </c>
      <c r="B172" s="62"/>
      <c r="C172" s="62"/>
      <c r="D172" s="63" t="s">
        <v>192</v>
      </c>
      <c r="E172" s="5"/>
      <c r="F172" s="64"/>
      <c r="G172" s="116">
        <v>264193361</v>
      </c>
      <c r="H172" s="65"/>
      <c r="I172" s="65"/>
      <c r="J172" s="6">
        <v>1.3316000000000001E-3</v>
      </c>
    </row>
    <row r="173" spans="1:10" ht="16.7" customHeight="1">
      <c r="A173" s="28">
        <v>35005</v>
      </c>
      <c r="B173" s="62"/>
      <c r="C173" s="62"/>
      <c r="D173" s="63" t="s">
        <v>193</v>
      </c>
      <c r="E173" s="5"/>
      <c r="F173" s="64"/>
      <c r="G173" s="116">
        <v>105473841</v>
      </c>
      <c r="H173" s="65"/>
      <c r="I173" s="65"/>
      <c r="J173" s="6">
        <v>5.3160000000000002E-4</v>
      </c>
    </row>
    <row r="174" spans="1:10" ht="16.7" customHeight="1">
      <c r="A174" s="28">
        <v>35100</v>
      </c>
      <c r="B174" s="62"/>
      <c r="C174" s="62"/>
      <c r="D174" s="63" t="s">
        <v>194</v>
      </c>
      <c r="E174" s="5"/>
      <c r="F174" s="64"/>
      <c r="G174" s="116">
        <v>2400696670</v>
      </c>
      <c r="H174" s="65"/>
      <c r="I174" s="65"/>
      <c r="J174" s="6">
        <v>1.2100100000000001E-2</v>
      </c>
    </row>
    <row r="175" spans="1:10" ht="16.7" customHeight="1">
      <c r="A175" s="28">
        <v>35105</v>
      </c>
      <c r="B175" s="62"/>
      <c r="C175" s="62"/>
      <c r="D175" s="63" t="s">
        <v>195</v>
      </c>
      <c r="E175" s="5"/>
      <c r="F175" s="64"/>
      <c r="G175" s="116">
        <v>200950867</v>
      </c>
      <c r="H175" s="65"/>
      <c r="I175" s="65"/>
      <c r="J175" s="6">
        <v>1.0127999999999999E-3</v>
      </c>
    </row>
    <row r="176" spans="1:10" ht="16.7" customHeight="1">
      <c r="A176" s="28">
        <v>35106</v>
      </c>
      <c r="B176" s="62"/>
      <c r="C176" s="62"/>
      <c r="D176" s="63" t="s">
        <v>196</v>
      </c>
      <c r="E176" s="5"/>
      <c r="F176" s="64"/>
      <c r="G176" s="116">
        <v>51054385</v>
      </c>
      <c r="H176" s="65"/>
      <c r="I176" s="65"/>
      <c r="J176" s="6">
        <v>2.5730000000000002E-4</v>
      </c>
    </row>
    <row r="177" spans="1:10" ht="16.7" customHeight="1">
      <c r="A177" s="29">
        <v>35200</v>
      </c>
      <c r="D177" s="66" t="s">
        <v>197</v>
      </c>
      <c r="E177" s="3"/>
      <c r="F177" s="67"/>
      <c r="G177" s="117">
        <v>87186470</v>
      </c>
      <c r="H177" s="68"/>
      <c r="I177" s="68"/>
      <c r="J177" s="2">
        <v>4.394E-4</v>
      </c>
    </row>
    <row r="178" spans="1:10" ht="16.7" customHeight="1">
      <c r="A178" s="29">
        <v>35300</v>
      </c>
      <c r="D178" s="66" t="s">
        <v>198</v>
      </c>
      <c r="E178" s="3"/>
      <c r="F178" s="67"/>
      <c r="G178" s="117">
        <v>684338998</v>
      </c>
      <c r="H178" s="68"/>
      <c r="I178" s="68"/>
      <c r="J178" s="2">
        <v>3.4491999999999999E-3</v>
      </c>
    </row>
    <row r="179" spans="1:10" ht="16.7" customHeight="1">
      <c r="A179" s="29">
        <v>35305</v>
      </c>
      <c r="D179" s="66" t="s">
        <v>199</v>
      </c>
      <c r="E179" s="3"/>
      <c r="F179" s="67"/>
      <c r="G179" s="117">
        <v>242405876</v>
      </c>
      <c r="H179" s="68"/>
      <c r="I179" s="68"/>
      <c r="J179" s="2">
        <v>1.2218000000000001E-3</v>
      </c>
    </row>
    <row r="180" spans="1:10" ht="16.7" customHeight="1">
      <c r="A180" s="29">
        <v>35400</v>
      </c>
      <c r="D180" s="66" t="s">
        <v>200</v>
      </c>
      <c r="E180" s="3"/>
      <c r="F180" s="67"/>
      <c r="G180" s="117">
        <v>519380418</v>
      </c>
      <c r="H180" s="68"/>
      <c r="I180" s="68"/>
      <c r="J180" s="2">
        <v>2.6178E-3</v>
      </c>
    </row>
    <row r="181" spans="1:10" ht="16.7" customHeight="1">
      <c r="A181" s="29">
        <v>35401</v>
      </c>
      <c r="D181" s="66" t="s">
        <v>201</v>
      </c>
      <c r="E181" s="3"/>
      <c r="F181" s="67"/>
      <c r="G181" s="117">
        <v>5013492</v>
      </c>
      <c r="H181" s="68"/>
      <c r="I181" s="68"/>
      <c r="J181" s="2">
        <v>2.5299999999999998E-5</v>
      </c>
    </row>
    <row r="182" spans="1:10" ht="16.7" customHeight="1">
      <c r="A182" s="29">
        <v>35405</v>
      </c>
      <c r="D182" s="66" t="s">
        <v>202</v>
      </c>
      <c r="E182" s="3"/>
      <c r="F182" s="67"/>
      <c r="G182" s="117">
        <v>158801523</v>
      </c>
      <c r="H182" s="68"/>
      <c r="I182" s="68"/>
      <c r="J182" s="2">
        <v>8.0040000000000005E-4</v>
      </c>
    </row>
    <row r="183" spans="1:10" ht="16.7" customHeight="1">
      <c r="A183" s="28">
        <v>35500</v>
      </c>
      <c r="B183" s="62"/>
      <c r="C183" s="62"/>
      <c r="D183" s="63" t="s">
        <v>203</v>
      </c>
      <c r="E183" s="5"/>
      <c r="F183" s="64"/>
      <c r="G183" s="116">
        <v>697621976</v>
      </c>
      <c r="H183" s="65"/>
      <c r="I183" s="65"/>
      <c r="J183" s="6">
        <v>3.5162000000000001E-3</v>
      </c>
    </row>
    <row r="184" spans="1:10" ht="16.7" customHeight="1">
      <c r="A184" s="28">
        <v>35600</v>
      </c>
      <c r="B184" s="62"/>
      <c r="C184" s="62"/>
      <c r="D184" s="63" t="s">
        <v>204</v>
      </c>
      <c r="E184" s="5"/>
      <c r="F184" s="64"/>
      <c r="G184" s="116">
        <v>294207104</v>
      </c>
      <c r="H184" s="65"/>
      <c r="I184" s="65"/>
      <c r="J184" s="6">
        <v>1.4829000000000001E-3</v>
      </c>
    </row>
    <row r="185" spans="1:10" ht="16.7" customHeight="1">
      <c r="A185" s="28">
        <v>35700</v>
      </c>
      <c r="B185" s="62"/>
      <c r="C185" s="62"/>
      <c r="D185" s="63" t="s">
        <v>205</v>
      </c>
      <c r="E185" s="5"/>
      <c r="F185" s="64"/>
      <c r="G185" s="116">
        <v>159131828</v>
      </c>
      <c r="H185" s="65"/>
      <c r="I185" s="65"/>
      <c r="J185" s="6">
        <v>8.0210000000000004E-4</v>
      </c>
    </row>
    <row r="186" spans="1:10" ht="16.7" customHeight="1">
      <c r="A186" s="28">
        <v>35800</v>
      </c>
      <c r="B186" s="62"/>
      <c r="C186" s="62"/>
      <c r="D186" s="63" t="s">
        <v>206</v>
      </c>
      <c r="E186" s="5"/>
      <c r="F186" s="64"/>
      <c r="G186" s="116">
        <v>214382116</v>
      </c>
      <c r="H186" s="65"/>
      <c r="I186" s="65"/>
      <c r="J186" s="6">
        <v>1.0805000000000001E-3</v>
      </c>
    </row>
    <row r="187" spans="1:10" ht="16.7" customHeight="1">
      <c r="A187" s="28">
        <v>35805</v>
      </c>
      <c r="B187" s="62"/>
      <c r="C187" s="62"/>
      <c r="D187" s="63" t="s">
        <v>207</v>
      </c>
      <c r="E187" s="5"/>
      <c r="F187" s="64"/>
      <c r="G187" s="116">
        <v>43527088</v>
      </c>
      <c r="H187" s="65"/>
      <c r="I187" s="65"/>
      <c r="J187" s="6">
        <v>2.1939999999999999E-4</v>
      </c>
    </row>
    <row r="188" spans="1:10" ht="16.7" customHeight="1">
      <c r="A188" s="28">
        <v>35900</v>
      </c>
      <c r="B188" s="62"/>
      <c r="C188" s="62"/>
      <c r="D188" s="63" t="s">
        <v>208</v>
      </c>
      <c r="E188" s="5"/>
      <c r="F188" s="64"/>
      <c r="G188" s="116">
        <v>408493877</v>
      </c>
      <c r="H188" s="65"/>
      <c r="I188" s="65"/>
      <c r="J188" s="6">
        <v>2.0588999999999998E-3</v>
      </c>
    </row>
    <row r="189" spans="1:10" ht="16.7" customHeight="1">
      <c r="A189" s="29">
        <v>35905</v>
      </c>
      <c r="D189" s="66" t="s">
        <v>209</v>
      </c>
      <c r="E189" s="3"/>
      <c r="F189" s="67"/>
      <c r="G189" s="117">
        <v>43396924</v>
      </c>
      <c r="H189" s="68"/>
      <c r="I189" s="68"/>
      <c r="J189" s="2">
        <v>2.187E-4</v>
      </c>
    </row>
    <row r="190" spans="1:10" ht="16.7" customHeight="1">
      <c r="A190" s="29">
        <v>36000</v>
      </c>
      <c r="D190" s="66" t="s">
        <v>210</v>
      </c>
      <c r="E190" s="3"/>
      <c r="F190" s="67"/>
      <c r="G190" s="117">
        <v>10713830986</v>
      </c>
      <c r="H190" s="68"/>
      <c r="I190" s="68"/>
      <c r="J190" s="2">
        <v>5.4000399999999997E-2</v>
      </c>
    </row>
    <row r="191" spans="1:10" ht="16.7" customHeight="1">
      <c r="A191" s="29">
        <v>36003</v>
      </c>
      <c r="D191" s="66" t="s">
        <v>211</v>
      </c>
      <c r="E191" s="3"/>
      <c r="F191" s="67"/>
      <c r="G191" s="117">
        <v>69952730</v>
      </c>
      <c r="H191" s="68"/>
      <c r="I191" s="68"/>
      <c r="J191" s="2">
        <v>3.5260000000000001E-4</v>
      </c>
    </row>
    <row r="192" spans="1:10" ht="16.7" customHeight="1">
      <c r="A192" s="29">
        <v>36004</v>
      </c>
      <c r="D192" s="66" t="s">
        <v>212</v>
      </c>
      <c r="E192" s="3"/>
      <c r="F192" s="67"/>
      <c r="G192" s="117">
        <v>53352734</v>
      </c>
      <c r="H192" s="68"/>
      <c r="I192" s="68"/>
      <c r="J192" s="2">
        <v>2.6889999999999998E-4</v>
      </c>
    </row>
    <row r="193" spans="1:10" ht="16.7" customHeight="1">
      <c r="A193" s="29">
        <v>36005</v>
      </c>
      <c r="D193" s="66" t="s">
        <v>213</v>
      </c>
      <c r="E193" s="3"/>
      <c r="F193" s="67"/>
      <c r="G193" s="117">
        <v>786981447</v>
      </c>
      <c r="H193" s="68"/>
      <c r="I193" s="68"/>
      <c r="J193" s="2">
        <v>3.9665999999999998E-3</v>
      </c>
    </row>
    <row r="194" spans="1:10" ht="16.7" customHeight="1">
      <c r="A194" s="29">
        <v>36006</v>
      </c>
      <c r="D194" s="66" t="s">
        <v>214</v>
      </c>
      <c r="E194" s="3"/>
      <c r="F194" s="67"/>
      <c r="G194" s="117">
        <v>124060775</v>
      </c>
      <c r="H194" s="68"/>
      <c r="I194" s="68"/>
      <c r="J194" s="2">
        <v>6.2529999999999997E-4</v>
      </c>
    </row>
    <row r="195" spans="1:10" ht="16.7" customHeight="1">
      <c r="A195" s="28">
        <v>36007</v>
      </c>
      <c r="B195" s="62"/>
      <c r="C195" s="62"/>
      <c r="D195" s="63" t="s">
        <v>215</v>
      </c>
      <c r="E195" s="5"/>
      <c r="F195" s="64"/>
      <c r="G195" s="116">
        <v>39284550</v>
      </c>
      <c r="H195" s="65"/>
      <c r="I195" s="65"/>
      <c r="J195" s="6">
        <v>1.9799999999999999E-4</v>
      </c>
    </row>
    <row r="196" spans="1:10" ht="16.7" customHeight="1">
      <c r="A196" s="28">
        <v>36008</v>
      </c>
      <c r="B196" s="62"/>
      <c r="C196" s="62"/>
      <c r="D196" s="63" t="s">
        <v>216</v>
      </c>
      <c r="E196" s="5"/>
      <c r="F196" s="64"/>
      <c r="G196" s="116">
        <v>107162098</v>
      </c>
      <c r="H196" s="65"/>
      <c r="I196" s="65"/>
      <c r="J196" s="6">
        <v>5.4009999999999996E-4</v>
      </c>
    </row>
    <row r="197" spans="1:10" ht="16.7" customHeight="1">
      <c r="A197" s="28">
        <v>36009</v>
      </c>
      <c r="B197" s="62"/>
      <c r="C197" s="62"/>
      <c r="D197" s="63" t="s">
        <v>217</v>
      </c>
      <c r="E197" s="5"/>
      <c r="F197" s="64"/>
      <c r="G197" s="116">
        <v>18552696</v>
      </c>
      <c r="H197" s="65"/>
      <c r="I197" s="65"/>
      <c r="J197" s="6">
        <v>9.3499999999999996E-5</v>
      </c>
    </row>
    <row r="198" spans="1:10" ht="16.7" customHeight="1">
      <c r="A198" s="28">
        <v>36100</v>
      </c>
      <c r="B198" s="62"/>
      <c r="C198" s="62"/>
      <c r="D198" s="63" t="s">
        <v>218</v>
      </c>
      <c r="E198" s="5"/>
      <c r="F198" s="64"/>
      <c r="G198" s="116">
        <v>124855867</v>
      </c>
      <c r="H198" s="65"/>
      <c r="I198" s="65"/>
      <c r="J198" s="6">
        <v>6.2929999999999995E-4</v>
      </c>
    </row>
    <row r="199" spans="1:10" ht="16.7" customHeight="1">
      <c r="A199" s="28">
        <v>36102</v>
      </c>
      <c r="B199" s="62"/>
      <c r="C199" s="62"/>
      <c r="D199" s="63" t="s">
        <v>219</v>
      </c>
      <c r="E199" s="5"/>
      <c r="F199" s="64"/>
      <c r="G199" s="116">
        <v>57521617</v>
      </c>
      <c r="H199" s="65"/>
      <c r="I199" s="65"/>
      <c r="J199" s="6">
        <v>2.899E-4</v>
      </c>
    </row>
    <row r="200" spans="1:10" ht="16.7" customHeight="1">
      <c r="A200" s="28">
        <v>36105</v>
      </c>
      <c r="B200" s="62"/>
      <c r="C200" s="62"/>
      <c r="D200" s="63" t="s">
        <v>220</v>
      </c>
      <c r="E200" s="5"/>
      <c r="F200" s="64"/>
      <c r="G200" s="116">
        <v>63511217</v>
      </c>
      <c r="H200" s="65"/>
      <c r="I200" s="65"/>
      <c r="J200" s="6">
        <v>3.2009999999999997E-4</v>
      </c>
    </row>
    <row r="201" spans="1:10" ht="16.7" customHeight="1">
      <c r="A201" s="29">
        <v>36200</v>
      </c>
      <c r="D201" s="66" t="s">
        <v>221</v>
      </c>
      <c r="E201" s="3"/>
      <c r="F201" s="67"/>
      <c r="G201" s="117">
        <v>242244942</v>
      </c>
      <c r="H201" s="68"/>
      <c r="I201" s="68"/>
      <c r="J201" s="2">
        <v>1.2210000000000001E-3</v>
      </c>
    </row>
    <row r="202" spans="1:10" ht="16.7" customHeight="1">
      <c r="A202" s="29">
        <v>36205</v>
      </c>
      <c r="D202" s="66" t="s">
        <v>222</v>
      </c>
      <c r="E202" s="3"/>
      <c r="F202" s="67"/>
      <c r="G202" s="117">
        <v>52598391</v>
      </c>
      <c r="H202" s="68"/>
      <c r="I202" s="68"/>
      <c r="J202" s="2">
        <v>2.6509999999999999E-4</v>
      </c>
    </row>
    <row r="203" spans="1:10" ht="16.7" customHeight="1">
      <c r="A203" s="29">
        <v>36300</v>
      </c>
      <c r="D203" s="66" t="s">
        <v>223</v>
      </c>
      <c r="E203" s="3"/>
      <c r="F203" s="67"/>
      <c r="G203" s="117">
        <v>871774255</v>
      </c>
      <c r="H203" s="68"/>
      <c r="I203" s="68"/>
      <c r="J203" s="2">
        <v>4.3940000000000003E-3</v>
      </c>
    </row>
    <row r="204" spans="1:10" ht="16.7" customHeight="1">
      <c r="A204" s="29">
        <v>36301</v>
      </c>
      <c r="D204" s="66" t="s">
        <v>224</v>
      </c>
      <c r="E204" s="3"/>
      <c r="F204" s="67"/>
      <c r="G204" s="117">
        <v>19559669</v>
      </c>
      <c r="H204" s="68"/>
      <c r="I204" s="68"/>
      <c r="J204" s="2">
        <v>9.8599999999999998E-5</v>
      </c>
    </row>
    <row r="205" spans="1:10" ht="16.7" customHeight="1">
      <c r="A205" s="29">
        <v>36302</v>
      </c>
      <c r="D205" s="66" t="s">
        <v>225</v>
      </c>
      <c r="E205" s="3"/>
      <c r="F205" s="67"/>
      <c r="G205" s="117">
        <v>27526448</v>
      </c>
      <c r="H205" s="68"/>
      <c r="I205" s="68"/>
      <c r="J205" s="2">
        <v>1.3870000000000001E-4</v>
      </c>
    </row>
    <row r="206" spans="1:10" ht="16.7" customHeight="1">
      <c r="A206" s="29">
        <v>36303</v>
      </c>
      <c r="D206" s="66" t="s">
        <v>226</v>
      </c>
      <c r="E206" s="3"/>
      <c r="F206" s="67"/>
      <c r="G206" s="117">
        <v>40495290</v>
      </c>
      <c r="H206" s="68"/>
      <c r="I206" s="68"/>
      <c r="J206" s="2">
        <v>2.041E-4</v>
      </c>
    </row>
    <row r="207" spans="1:10" ht="16.7" customHeight="1">
      <c r="A207" s="28">
        <v>36305</v>
      </c>
      <c r="B207" s="62"/>
      <c r="C207" s="62"/>
      <c r="D207" s="63" t="s">
        <v>227</v>
      </c>
      <c r="E207" s="5"/>
      <c r="F207" s="64"/>
      <c r="G207" s="116">
        <v>155681967</v>
      </c>
      <c r="H207" s="65"/>
      <c r="I207" s="65"/>
      <c r="J207" s="6">
        <v>7.8470000000000005E-4</v>
      </c>
    </row>
    <row r="208" spans="1:10" ht="16.7" customHeight="1">
      <c r="A208" s="28">
        <v>36400</v>
      </c>
      <c r="B208" s="62"/>
      <c r="C208" s="62"/>
      <c r="D208" s="63" t="s">
        <v>228</v>
      </c>
      <c r="E208" s="5"/>
      <c r="F208" s="64"/>
      <c r="G208" s="116">
        <v>875036706</v>
      </c>
      <c r="H208" s="65"/>
      <c r="I208" s="65"/>
      <c r="J208" s="6">
        <v>4.4104000000000001E-3</v>
      </c>
    </row>
    <row r="209" spans="1:10" ht="16.7" customHeight="1">
      <c r="A209" s="28">
        <v>36405</v>
      </c>
      <c r="B209" s="62"/>
      <c r="C209" s="62"/>
      <c r="D209" s="63" t="s">
        <v>229</v>
      </c>
      <c r="E209" s="5"/>
      <c r="F209" s="64"/>
      <c r="G209" s="116">
        <v>141927812</v>
      </c>
      <c r="H209" s="65"/>
      <c r="I209" s="65"/>
      <c r="J209" s="6">
        <v>7.1540000000000004E-4</v>
      </c>
    </row>
    <row r="210" spans="1:10" ht="16.7" customHeight="1">
      <c r="A210" s="28">
        <v>36500</v>
      </c>
      <c r="B210" s="62"/>
      <c r="C210" s="62"/>
      <c r="D210" s="63" t="s">
        <v>230</v>
      </c>
      <c r="E210" s="5"/>
      <c r="F210" s="64"/>
      <c r="G210" s="116">
        <v>1860133977</v>
      </c>
      <c r="H210" s="65"/>
      <c r="I210" s="65"/>
      <c r="J210" s="6">
        <v>9.3755999999999996E-3</v>
      </c>
    </row>
    <row r="211" spans="1:10" ht="16.7" customHeight="1">
      <c r="A211" s="28">
        <v>36501</v>
      </c>
      <c r="B211" s="62"/>
      <c r="C211" s="62"/>
      <c r="D211" s="63" t="s">
        <v>231</v>
      </c>
      <c r="E211" s="5"/>
      <c r="F211" s="64"/>
      <c r="G211" s="116">
        <v>25408386</v>
      </c>
      <c r="H211" s="65"/>
      <c r="I211" s="65"/>
      <c r="J211" s="6">
        <v>1.281E-4</v>
      </c>
    </row>
    <row r="212" spans="1:10" ht="16.7" customHeight="1">
      <c r="A212" s="28">
        <v>36502</v>
      </c>
      <c r="B212" s="62"/>
      <c r="C212" s="62"/>
      <c r="D212" s="63" t="s">
        <v>232</v>
      </c>
      <c r="E212" s="5"/>
      <c r="F212" s="64"/>
      <c r="G212" s="116">
        <v>8807561</v>
      </c>
      <c r="H212" s="65"/>
      <c r="I212" s="65"/>
      <c r="J212" s="6">
        <v>4.4400000000000002E-5</v>
      </c>
    </row>
    <row r="213" spans="1:10" ht="16.7" customHeight="1">
      <c r="A213" s="29">
        <v>36505</v>
      </c>
      <c r="D213" s="66" t="s">
        <v>233</v>
      </c>
      <c r="E213" s="3"/>
      <c r="F213" s="67"/>
      <c r="G213" s="117">
        <v>343926985</v>
      </c>
      <c r="H213" s="68"/>
      <c r="I213" s="68"/>
      <c r="J213" s="2">
        <v>1.7335E-3</v>
      </c>
    </row>
    <row r="214" spans="1:10" ht="16.7" customHeight="1">
      <c r="A214" s="29">
        <v>36600</v>
      </c>
      <c r="D214" s="66" t="s">
        <v>234</v>
      </c>
      <c r="E214" s="3"/>
      <c r="F214" s="67"/>
      <c r="G214" s="117">
        <v>119283447</v>
      </c>
      <c r="H214" s="68"/>
      <c r="I214" s="68"/>
      <c r="J214" s="2">
        <v>6.0119999999999998E-4</v>
      </c>
    </row>
    <row r="215" spans="1:10" ht="16.7" customHeight="1">
      <c r="A215" s="29">
        <v>36601</v>
      </c>
      <c r="D215" s="66" t="s">
        <v>235</v>
      </c>
      <c r="E215" s="3"/>
      <c r="F215" s="67"/>
      <c r="G215" s="117">
        <v>74731484</v>
      </c>
      <c r="H215" s="68"/>
      <c r="I215" s="68"/>
      <c r="J215" s="2">
        <v>3.7669999999999999E-4</v>
      </c>
    </row>
    <row r="216" spans="1:10" ht="16.7" customHeight="1">
      <c r="A216" s="29">
        <v>36700</v>
      </c>
      <c r="D216" s="66" t="s">
        <v>236</v>
      </c>
      <c r="E216" s="3"/>
      <c r="F216" s="67"/>
      <c r="G216" s="117">
        <v>1667645033</v>
      </c>
      <c r="H216" s="68"/>
      <c r="I216" s="68"/>
      <c r="J216" s="2">
        <v>8.4054000000000004E-3</v>
      </c>
    </row>
    <row r="217" spans="1:10" ht="16.7" customHeight="1">
      <c r="A217" s="29">
        <v>36701</v>
      </c>
      <c r="D217" s="66" t="s">
        <v>237</v>
      </c>
      <c r="E217" s="3"/>
      <c r="F217" s="67"/>
      <c r="G217" s="117">
        <v>8368277</v>
      </c>
      <c r="H217" s="68"/>
      <c r="I217" s="68"/>
      <c r="J217" s="2">
        <v>4.2200000000000003E-5</v>
      </c>
    </row>
    <row r="218" spans="1:10" ht="16.7" customHeight="1">
      <c r="A218" s="29">
        <v>36705</v>
      </c>
      <c r="D218" s="66" t="s">
        <v>238</v>
      </c>
      <c r="E218" s="3"/>
      <c r="F218" s="67"/>
      <c r="G218" s="117">
        <v>180574238</v>
      </c>
      <c r="H218" s="68"/>
      <c r="I218" s="68"/>
      <c r="J218" s="2">
        <v>9.1009999999999995E-4</v>
      </c>
    </row>
    <row r="219" spans="1:10" ht="16.7" customHeight="1">
      <c r="A219" s="28">
        <v>36800</v>
      </c>
      <c r="B219" s="62"/>
      <c r="C219" s="62"/>
      <c r="D219" s="63" t="s">
        <v>239</v>
      </c>
      <c r="E219" s="5"/>
      <c r="F219" s="64"/>
      <c r="G219" s="116">
        <v>582031686</v>
      </c>
      <c r="H219" s="65"/>
      <c r="I219" s="65"/>
      <c r="J219" s="6">
        <v>2.9336000000000002E-3</v>
      </c>
    </row>
    <row r="220" spans="1:10" ht="16.7" customHeight="1">
      <c r="A220" s="28">
        <v>36802</v>
      </c>
      <c r="B220" s="62"/>
      <c r="C220" s="62"/>
      <c r="D220" s="63" t="s">
        <v>240</v>
      </c>
      <c r="E220" s="5"/>
      <c r="F220" s="64"/>
      <c r="G220" s="116">
        <v>48145401</v>
      </c>
      <c r="H220" s="65"/>
      <c r="I220" s="65"/>
      <c r="J220" s="6">
        <v>2.4269999999999999E-4</v>
      </c>
    </row>
    <row r="221" spans="1:10" ht="16.7" customHeight="1">
      <c r="A221" s="28">
        <v>36810</v>
      </c>
      <c r="B221" s="62"/>
      <c r="C221" s="62"/>
      <c r="D221" s="63" t="s">
        <v>241</v>
      </c>
      <c r="E221" s="5"/>
      <c r="F221" s="64"/>
      <c r="G221" s="116">
        <v>1179591054</v>
      </c>
      <c r="H221" s="65"/>
      <c r="I221" s="65"/>
      <c r="J221" s="6">
        <v>5.9454E-3</v>
      </c>
    </row>
    <row r="222" spans="1:10" ht="16.7" customHeight="1">
      <c r="A222" s="28">
        <v>36900</v>
      </c>
      <c r="B222" s="62"/>
      <c r="C222" s="62"/>
      <c r="D222" s="63" t="s">
        <v>242</v>
      </c>
      <c r="E222" s="5"/>
      <c r="F222" s="64"/>
      <c r="G222" s="116">
        <v>111587100</v>
      </c>
      <c r="H222" s="65"/>
      <c r="I222" s="65"/>
      <c r="J222" s="6">
        <v>5.6240000000000001E-4</v>
      </c>
    </row>
    <row r="223" spans="1:10" ht="16.7" customHeight="1">
      <c r="A223" s="28">
        <v>36901</v>
      </c>
      <c r="B223" s="62"/>
      <c r="C223" s="62"/>
      <c r="D223" s="63" t="s">
        <v>243</v>
      </c>
      <c r="E223" s="5"/>
      <c r="F223" s="92"/>
      <c r="G223" s="115">
        <v>43959433</v>
      </c>
      <c r="H223" s="65"/>
      <c r="I223" s="65"/>
      <c r="J223" s="6">
        <v>2.2159999999999999E-4</v>
      </c>
    </row>
    <row r="224" spans="1:10" ht="16.7" customHeight="1">
      <c r="A224" s="28">
        <v>36905</v>
      </c>
      <c r="B224" s="62"/>
      <c r="C224" s="62"/>
      <c r="D224" s="63" t="s">
        <v>244</v>
      </c>
      <c r="E224" s="5"/>
      <c r="F224" s="92"/>
      <c r="G224" s="115">
        <v>39391920</v>
      </c>
      <c r="H224" s="65"/>
      <c r="I224" s="65"/>
      <c r="J224" s="6">
        <v>1.985E-4</v>
      </c>
    </row>
    <row r="225" spans="1:10" ht="16.7" customHeight="1">
      <c r="A225" s="28">
        <v>37000</v>
      </c>
      <c r="B225" s="62"/>
      <c r="C225" s="62"/>
      <c r="D225" s="63" t="s">
        <v>245</v>
      </c>
      <c r="E225" s="5"/>
      <c r="F225" s="92"/>
      <c r="G225" s="115">
        <v>351133596</v>
      </c>
      <c r="H225" s="65"/>
      <c r="I225" s="65"/>
      <c r="J225" s="6">
        <v>1.7698E-3</v>
      </c>
    </row>
    <row r="226" spans="1:10" ht="16.7" customHeight="1">
      <c r="A226" s="28">
        <v>37001</v>
      </c>
      <c r="B226" s="62"/>
      <c r="C226" s="62"/>
      <c r="D226" s="63" t="s">
        <v>246</v>
      </c>
      <c r="E226" s="5"/>
      <c r="F226" s="64"/>
      <c r="G226" s="116">
        <v>30180244</v>
      </c>
      <c r="H226" s="65"/>
      <c r="I226" s="65"/>
      <c r="J226" s="6">
        <v>1.5210000000000001E-4</v>
      </c>
    </row>
    <row r="227" spans="1:10" ht="16.7" customHeight="1">
      <c r="A227" s="28">
        <v>37005</v>
      </c>
      <c r="B227" s="62"/>
      <c r="C227" s="62"/>
      <c r="D227" s="63" t="s">
        <v>247</v>
      </c>
      <c r="E227" s="5"/>
      <c r="F227" s="64"/>
      <c r="G227" s="116">
        <v>87776794</v>
      </c>
      <c r="H227" s="65"/>
      <c r="I227" s="65"/>
      <c r="J227" s="6">
        <v>4.4240000000000002E-4</v>
      </c>
    </row>
    <row r="228" spans="1:10" ht="16.7" customHeight="1">
      <c r="A228" s="28">
        <v>37100</v>
      </c>
      <c r="B228" s="62"/>
      <c r="C228" s="62"/>
      <c r="D228" s="63" t="s">
        <v>248</v>
      </c>
      <c r="E228" s="5"/>
      <c r="F228" s="64"/>
      <c r="G228" s="116">
        <v>596324892</v>
      </c>
      <c r="H228" s="65"/>
      <c r="I228" s="65"/>
      <c r="J228" s="6">
        <v>3.0056000000000002E-3</v>
      </c>
    </row>
    <row r="229" spans="1:10" ht="16.7" customHeight="1">
      <c r="A229" s="28">
        <v>37200</v>
      </c>
      <c r="B229" s="62"/>
      <c r="C229" s="62"/>
      <c r="D229" s="63" t="s">
        <v>249</v>
      </c>
      <c r="E229" s="5"/>
      <c r="F229" s="64"/>
      <c r="G229" s="116">
        <v>122210266</v>
      </c>
      <c r="H229" s="65"/>
      <c r="I229" s="65"/>
      <c r="J229" s="6">
        <v>6.1600000000000001E-4</v>
      </c>
    </row>
    <row r="230" spans="1:10" ht="16.7" customHeight="1">
      <c r="A230" s="28">
        <v>37300</v>
      </c>
      <c r="B230" s="62"/>
      <c r="C230" s="62"/>
      <c r="D230" s="63" t="s">
        <v>250</v>
      </c>
      <c r="E230" s="5"/>
      <c r="F230" s="64"/>
      <c r="G230" s="116">
        <v>312441393</v>
      </c>
      <c r="H230" s="65"/>
      <c r="I230" s="65"/>
      <c r="J230" s="6">
        <v>1.5747999999999999E-3</v>
      </c>
    </row>
    <row r="231" spans="1:10" ht="16.7" customHeight="1">
      <c r="A231" s="29">
        <v>37301</v>
      </c>
      <c r="D231" s="66" t="s">
        <v>251</v>
      </c>
      <c r="E231" s="3"/>
      <c r="F231" s="67"/>
      <c r="G231" s="117">
        <v>37630069</v>
      </c>
      <c r="H231" s="68"/>
      <c r="I231" s="68"/>
      <c r="J231" s="2">
        <v>1.897E-4</v>
      </c>
    </row>
    <row r="232" spans="1:10" ht="16.7" customHeight="1">
      <c r="A232" s="29">
        <v>37305</v>
      </c>
      <c r="D232" s="66" t="s">
        <v>252</v>
      </c>
      <c r="E232" s="3"/>
      <c r="F232" s="67"/>
      <c r="G232" s="117">
        <v>72629217</v>
      </c>
      <c r="H232" s="68"/>
      <c r="I232" s="68"/>
      <c r="J232" s="2">
        <v>3.6610000000000001E-4</v>
      </c>
    </row>
    <row r="233" spans="1:10" ht="16.7" customHeight="1">
      <c r="A233" s="29">
        <v>37400</v>
      </c>
      <c r="D233" s="66" t="s">
        <v>253</v>
      </c>
      <c r="E233" s="3"/>
      <c r="F233" s="67"/>
      <c r="G233" s="117">
        <v>1609046010</v>
      </c>
      <c r="H233" s="68"/>
      <c r="I233" s="68"/>
      <c r="J233" s="2">
        <v>8.1099999999999992E-3</v>
      </c>
    </row>
    <row r="234" spans="1:10" ht="16.7" customHeight="1">
      <c r="A234" s="29">
        <v>37405</v>
      </c>
      <c r="D234" s="66" t="s">
        <v>254</v>
      </c>
      <c r="E234" s="3"/>
      <c r="F234" s="67"/>
      <c r="G234" s="117">
        <v>309641766</v>
      </c>
      <c r="H234" s="68"/>
      <c r="I234" s="68"/>
      <c r="J234" s="2">
        <v>1.5606999999999999E-3</v>
      </c>
    </row>
    <row r="235" spans="1:10" ht="16.7" customHeight="1">
      <c r="A235" s="29">
        <v>37500</v>
      </c>
      <c r="D235" s="66" t="s">
        <v>255</v>
      </c>
      <c r="E235" s="3"/>
      <c r="F235" s="67"/>
      <c r="G235" s="117">
        <v>167934985</v>
      </c>
      <c r="H235" s="68"/>
      <c r="I235" s="68"/>
      <c r="J235" s="2">
        <v>8.4639999999999997E-4</v>
      </c>
    </row>
    <row r="236" spans="1:10" ht="16.7" customHeight="1">
      <c r="A236" s="29">
        <v>37600</v>
      </c>
      <c r="D236" s="66" t="s">
        <v>256</v>
      </c>
      <c r="E236" s="3"/>
      <c r="F236" s="67"/>
      <c r="G236" s="117">
        <v>1002964512</v>
      </c>
      <c r="H236" s="68"/>
      <c r="I236" s="68"/>
      <c r="J236" s="2">
        <v>5.0552000000000001E-3</v>
      </c>
    </row>
    <row r="237" spans="1:10" ht="16.7" customHeight="1">
      <c r="A237" s="28">
        <v>37601</v>
      </c>
      <c r="B237" s="62"/>
      <c r="C237" s="62"/>
      <c r="D237" s="63" t="s">
        <v>257</v>
      </c>
      <c r="E237" s="5"/>
      <c r="F237" s="64"/>
      <c r="G237" s="116">
        <v>92687064</v>
      </c>
      <c r="H237" s="65"/>
      <c r="I237" s="65"/>
      <c r="J237" s="6">
        <v>4.6720000000000003E-4</v>
      </c>
    </row>
    <row r="238" spans="1:10" ht="16.7" customHeight="1">
      <c r="A238" s="28">
        <v>37605</v>
      </c>
      <c r="B238" s="62"/>
      <c r="C238" s="62"/>
      <c r="D238" s="63" t="s">
        <v>258</v>
      </c>
      <c r="E238" s="5"/>
      <c r="F238" s="64"/>
      <c r="G238" s="116">
        <v>126936574</v>
      </c>
      <c r="H238" s="65"/>
      <c r="I238" s="65"/>
      <c r="J238" s="6">
        <v>6.3980000000000005E-4</v>
      </c>
    </row>
    <row r="239" spans="1:10" ht="16.7" customHeight="1">
      <c r="A239" s="28">
        <v>37610</v>
      </c>
      <c r="B239" s="62"/>
      <c r="C239" s="62"/>
      <c r="D239" s="63" t="s">
        <v>259</v>
      </c>
      <c r="E239" s="5"/>
      <c r="F239" s="64"/>
      <c r="G239" s="116">
        <v>327859632</v>
      </c>
      <c r="H239" s="65"/>
      <c r="I239" s="65"/>
      <c r="J239" s="6">
        <v>1.6525000000000001E-3</v>
      </c>
    </row>
    <row r="240" spans="1:10" ht="16.7" customHeight="1">
      <c r="A240" s="28">
        <v>37700</v>
      </c>
      <c r="B240" s="62"/>
      <c r="C240" s="62"/>
      <c r="D240" s="63" t="s">
        <v>260</v>
      </c>
      <c r="E240" s="5"/>
      <c r="F240" s="64"/>
      <c r="G240" s="116">
        <v>438877164</v>
      </c>
      <c r="H240" s="65"/>
      <c r="I240" s="65"/>
      <c r="J240" s="6">
        <v>2.2120999999999998E-3</v>
      </c>
    </row>
    <row r="241" spans="1:10" ht="16.7" customHeight="1">
      <c r="A241" s="28">
        <v>37705</v>
      </c>
      <c r="B241" s="62"/>
      <c r="C241" s="62"/>
      <c r="D241" s="63" t="s">
        <v>261</v>
      </c>
      <c r="E241" s="5"/>
      <c r="F241" s="64"/>
      <c r="G241" s="116">
        <v>128901017</v>
      </c>
      <c r="H241" s="65"/>
      <c r="I241" s="65"/>
      <c r="J241" s="6">
        <v>6.4970000000000002E-4</v>
      </c>
    </row>
    <row r="242" spans="1:10" ht="16.7" customHeight="1">
      <c r="A242" s="28">
        <v>37800</v>
      </c>
      <c r="B242" s="62"/>
      <c r="C242" s="62"/>
      <c r="D242" s="63" t="s">
        <v>262</v>
      </c>
      <c r="E242" s="5"/>
      <c r="F242" s="64"/>
      <c r="G242" s="116">
        <v>1334768880</v>
      </c>
      <c r="H242" s="65"/>
      <c r="I242" s="65"/>
      <c r="J242" s="6">
        <v>6.7276000000000002E-3</v>
      </c>
    </row>
    <row r="243" spans="1:10" ht="16.7" customHeight="1">
      <c r="A243" s="29">
        <v>37801</v>
      </c>
      <c r="D243" s="66" t="s">
        <v>263</v>
      </c>
      <c r="E243" s="3"/>
      <c r="F243" s="67"/>
      <c r="G243" s="117">
        <v>13347043</v>
      </c>
      <c r="H243" s="68"/>
      <c r="I243" s="68"/>
      <c r="J243" s="2">
        <v>6.7299999999999996E-5</v>
      </c>
    </row>
    <row r="244" spans="1:10" ht="16.7" customHeight="1">
      <c r="A244" s="29">
        <v>37805</v>
      </c>
      <c r="D244" s="66" t="s">
        <v>264</v>
      </c>
      <c r="E244" s="3"/>
      <c r="F244" s="67"/>
      <c r="G244" s="117">
        <v>99009402</v>
      </c>
      <c r="H244" s="68"/>
      <c r="I244" s="68"/>
      <c r="J244" s="2">
        <v>4.9899999999999999E-4</v>
      </c>
    </row>
    <row r="245" spans="1:10" ht="16.7" customHeight="1">
      <c r="A245" s="29">
        <v>37900</v>
      </c>
      <c r="D245" s="66" t="s">
        <v>265</v>
      </c>
      <c r="E245" s="3"/>
      <c r="F245" s="67"/>
      <c r="G245" s="117">
        <v>694955957</v>
      </c>
      <c r="H245" s="68"/>
      <c r="I245" s="68"/>
      <c r="J245" s="2">
        <v>3.5027999999999999E-3</v>
      </c>
    </row>
    <row r="246" spans="1:10" ht="16.7" customHeight="1">
      <c r="A246" s="29">
        <v>37901</v>
      </c>
      <c r="D246" s="66" t="s">
        <v>266</v>
      </c>
      <c r="E246" s="3"/>
      <c r="F246" s="67"/>
      <c r="G246" s="117">
        <v>18287013</v>
      </c>
      <c r="H246" s="68"/>
      <c r="I246" s="68"/>
      <c r="J246" s="2">
        <v>9.2200000000000005E-5</v>
      </c>
    </row>
    <row r="247" spans="1:10" ht="16.7" customHeight="1">
      <c r="A247" s="29">
        <v>37905</v>
      </c>
      <c r="D247" s="66" t="s">
        <v>267</v>
      </c>
      <c r="E247" s="3"/>
      <c r="F247" s="67"/>
      <c r="G247" s="117">
        <v>77791078</v>
      </c>
      <c r="H247" s="68"/>
      <c r="I247" s="68"/>
      <c r="J247" s="2">
        <v>3.9209999999999999E-4</v>
      </c>
    </row>
    <row r="248" spans="1:10" ht="16.7" customHeight="1">
      <c r="A248" s="29">
        <v>38000</v>
      </c>
      <c r="D248" s="66" t="s">
        <v>268</v>
      </c>
      <c r="E248" s="3"/>
      <c r="F248" s="67"/>
      <c r="G248" s="117">
        <v>1229750977</v>
      </c>
      <c r="H248" s="68"/>
      <c r="I248" s="68"/>
      <c r="J248" s="2">
        <v>6.1983000000000003E-3</v>
      </c>
    </row>
    <row r="249" spans="1:10" ht="16.7" customHeight="1">
      <c r="A249" s="28">
        <v>38005</v>
      </c>
      <c r="B249" s="62"/>
      <c r="C249" s="62"/>
      <c r="D249" s="63" t="s">
        <v>269</v>
      </c>
      <c r="E249" s="5"/>
      <c r="F249" s="64"/>
      <c r="G249" s="116">
        <v>233431985</v>
      </c>
      <c r="H249" s="65"/>
      <c r="I249" s="65"/>
      <c r="J249" s="6">
        <v>1.1766000000000001E-3</v>
      </c>
    </row>
    <row r="250" spans="1:10" ht="16.7" customHeight="1">
      <c r="A250" s="28">
        <v>38100</v>
      </c>
      <c r="B250" s="62"/>
      <c r="C250" s="62"/>
      <c r="D250" s="63" t="s">
        <v>270</v>
      </c>
      <c r="E250" s="5"/>
      <c r="F250" s="64"/>
      <c r="G250" s="116">
        <v>548623345</v>
      </c>
      <c r="H250" s="65"/>
      <c r="I250" s="65"/>
      <c r="J250" s="6">
        <v>2.7652000000000002E-3</v>
      </c>
    </row>
    <row r="251" spans="1:10" ht="16.7" customHeight="1">
      <c r="A251" s="28">
        <v>38105</v>
      </c>
      <c r="B251" s="62"/>
      <c r="C251" s="62"/>
      <c r="D251" s="63" t="s">
        <v>271</v>
      </c>
      <c r="E251" s="5"/>
      <c r="F251" s="64"/>
      <c r="G251" s="116">
        <v>102697112</v>
      </c>
      <c r="H251" s="65"/>
      <c r="I251" s="65"/>
      <c r="J251" s="6">
        <v>5.176E-4</v>
      </c>
    </row>
    <row r="252" spans="1:10" ht="16.7" customHeight="1">
      <c r="A252" s="28">
        <v>38200</v>
      </c>
      <c r="B252" s="62"/>
      <c r="C252" s="62"/>
      <c r="D252" s="63" t="s">
        <v>272</v>
      </c>
      <c r="E252" s="5"/>
      <c r="F252" s="64"/>
      <c r="G252" s="116">
        <v>498042055</v>
      </c>
      <c r="H252" s="65"/>
      <c r="I252" s="65"/>
      <c r="J252" s="6">
        <v>2.5103E-3</v>
      </c>
    </row>
    <row r="253" spans="1:10" ht="16.7" customHeight="1">
      <c r="A253" s="28">
        <v>38205</v>
      </c>
      <c r="B253" s="62"/>
      <c r="C253" s="62"/>
      <c r="D253" s="63" t="s">
        <v>273</v>
      </c>
      <c r="E253" s="5"/>
      <c r="F253" s="64"/>
      <c r="G253" s="116">
        <v>76559053</v>
      </c>
      <c r="H253" s="65"/>
      <c r="I253" s="65"/>
      <c r="J253" s="6">
        <v>3.859E-4</v>
      </c>
    </row>
    <row r="254" spans="1:10" ht="16.7" customHeight="1">
      <c r="A254" s="28">
        <v>38210</v>
      </c>
      <c r="B254" s="62"/>
      <c r="C254" s="62"/>
      <c r="D254" s="63" t="s">
        <v>274</v>
      </c>
      <c r="E254" s="5"/>
      <c r="F254" s="64"/>
      <c r="G254" s="116">
        <v>193434872</v>
      </c>
      <c r="H254" s="65"/>
      <c r="I254" s="65"/>
      <c r="J254" s="6">
        <v>9.7499999999999996E-4</v>
      </c>
    </row>
    <row r="255" spans="1:10" ht="16.7" customHeight="1">
      <c r="A255" s="29">
        <v>38300</v>
      </c>
      <c r="D255" s="66" t="s">
        <v>275</v>
      </c>
      <c r="E255" s="3"/>
      <c r="F255" s="67"/>
      <c r="G255" s="117">
        <v>398886067</v>
      </c>
      <c r="H255" s="68"/>
      <c r="I255" s="68"/>
      <c r="J255" s="2">
        <v>2.0105000000000001E-3</v>
      </c>
    </row>
    <row r="256" spans="1:10" ht="16.7" customHeight="1">
      <c r="A256" s="29">
        <v>38400</v>
      </c>
      <c r="D256" s="66" t="s">
        <v>276</v>
      </c>
      <c r="E256" s="3"/>
      <c r="F256" s="67"/>
      <c r="G256" s="117">
        <v>516696206</v>
      </c>
      <c r="H256" s="68"/>
      <c r="I256" s="68"/>
      <c r="J256" s="2">
        <v>2.6042999999999999E-3</v>
      </c>
    </row>
    <row r="257" spans="1:10" ht="16.7" customHeight="1">
      <c r="A257" s="29">
        <v>38402</v>
      </c>
      <c r="D257" s="66" t="s">
        <v>277</v>
      </c>
      <c r="E257" s="3"/>
      <c r="F257" s="67"/>
      <c r="G257" s="117">
        <v>38889793</v>
      </c>
      <c r="H257" s="68"/>
      <c r="I257" s="68"/>
      <c r="J257" s="2">
        <v>1.9599999999999999E-4</v>
      </c>
    </row>
    <row r="258" spans="1:10" ht="16.7" customHeight="1">
      <c r="A258" s="29">
        <v>38405</v>
      </c>
      <c r="D258" s="66" t="s">
        <v>278</v>
      </c>
      <c r="E258" s="3"/>
      <c r="F258" s="67"/>
      <c r="G258" s="117">
        <v>124395140</v>
      </c>
      <c r="H258" s="68"/>
      <c r="I258" s="68"/>
      <c r="J258" s="2">
        <v>6.2699999999999995E-4</v>
      </c>
    </row>
    <row r="259" spans="1:10" ht="16.7" customHeight="1">
      <c r="A259" s="29">
        <v>38500</v>
      </c>
      <c r="D259" s="66" t="s">
        <v>279</v>
      </c>
      <c r="E259" s="3"/>
      <c r="F259" s="67"/>
      <c r="G259" s="117">
        <v>382068836</v>
      </c>
      <c r="H259" s="68"/>
      <c r="I259" s="68"/>
      <c r="J259" s="2">
        <v>1.9257E-3</v>
      </c>
    </row>
    <row r="260" spans="1:10" ht="16.7" customHeight="1">
      <c r="A260" s="29">
        <v>38600</v>
      </c>
      <c r="D260" s="66" t="s">
        <v>280</v>
      </c>
      <c r="E260" s="3"/>
      <c r="F260" s="67"/>
      <c r="G260" s="117">
        <v>484466856</v>
      </c>
      <c r="H260" s="68"/>
      <c r="I260" s="68"/>
      <c r="J260" s="2">
        <v>2.4418E-3</v>
      </c>
    </row>
    <row r="261" spans="1:10" ht="16.7" customHeight="1">
      <c r="A261" s="28">
        <v>38601</v>
      </c>
      <c r="B261" s="62"/>
      <c r="C261" s="62"/>
      <c r="D261" s="63" t="s">
        <v>281</v>
      </c>
      <c r="E261" s="5"/>
      <c r="F261" s="64"/>
      <c r="G261" s="116">
        <v>7464640</v>
      </c>
      <c r="H261" s="65"/>
      <c r="I261" s="65"/>
      <c r="J261" s="6">
        <v>3.7599999999999999E-5</v>
      </c>
    </row>
    <row r="262" spans="1:10" ht="16.7" customHeight="1">
      <c r="A262" s="28">
        <v>38602</v>
      </c>
      <c r="B262" s="62"/>
      <c r="C262" s="62"/>
      <c r="D262" s="63" t="s">
        <v>282</v>
      </c>
      <c r="E262" s="5"/>
      <c r="F262" s="64"/>
      <c r="G262" s="116">
        <v>45334559</v>
      </c>
      <c r="H262" s="65"/>
      <c r="I262" s="65"/>
      <c r="J262" s="6">
        <v>2.285E-4</v>
      </c>
    </row>
    <row r="263" spans="1:10" ht="16.7" customHeight="1">
      <c r="A263" s="28">
        <v>38605</v>
      </c>
      <c r="B263" s="62"/>
      <c r="C263" s="62"/>
      <c r="D263" s="63" t="s">
        <v>283</v>
      </c>
      <c r="E263" s="5"/>
      <c r="F263" s="64"/>
      <c r="G263" s="116">
        <v>119434414</v>
      </c>
      <c r="H263" s="65"/>
      <c r="I263" s="65"/>
      <c r="J263" s="6">
        <v>6.02E-4</v>
      </c>
    </row>
    <row r="264" spans="1:10" ht="16.7" customHeight="1">
      <c r="A264" s="28">
        <v>38610</v>
      </c>
      <c r="B264" s="62"/>
      <c r="C264" s="62"/>
      <c r="D264" s="63" t="s">
        <v>284</v>
      </c>
      <c r="E264" s="5"/>
      <c r="F264" s="64"/>
      <c r="G264" s="116">
        <v>114251860</v>
      </c>
      <c r="H264" s="65"/>
      <c r="I264" s="65"/>
      <c r="J264" s="6">
        <v>5.7589999999999996E-4</v>
      </c>
    </row>
    <row r="265" spans="1:10" ht="16.7" customHeight="1">
      <c r="A265" s="28">
        <v>38620</v>
      </c>
      <c r="B265" s="62"/>
      <c r="C265" s="62"/>
      <c r="D265" s="63" t="s">
        <v>285</v>
      </c>
      <c r="E265" s="5"/>
      <c r="F265" s="64"/>
      <c r="G265" s="116">
        <v>79155421</v>
      </c>
      <c r="H265" s="65"/>
      <c r="I265" s="65"/>
      <c r="J265" s="6">
        <v>3.9899999999999999E-4</v>
      </c>
    </row>
    <row r="266" spans="1:10" ht="16.7" customHeight="1">
      <c r="A266" s="28">
        <v>38700</v>
      </c>
      <c r="B266" s="62"/>
      <c r="C266" s="62"/>
      <c r="D266" s="63" t="s">
        <v>286</v>
      </c>
      <c r="E266" s="5"/>
      <c r="F266" s="64"/>
      <c r="G266" s="116">
        <v>149654861</v>
      </c>
      <c r="H266" s="65"/>
      <c r="I266" s="65"/>
      <c r="J266" s="6">
        <v>7.5429999999999996E-4</v>
      </c>
    </row>
    <row r="267" spans="1:10" ht="16.7" customHeight="1">
      <c r="A267" s="29">
        <v>38701</v>
      </c>
      <c r="D267" s="66" t="s">
        <v>287</v>
      </c>
      <c r="E267" s="3"/>
      <c r="F267" s="67"/>
      <c r="G267" s="117">
        <v>9756906</v>
      </c>
      <c r="H267" s="68"/>
      <c r="I267" s="68"/>
      <c r="J267" s="2">
        <v>4.9200000000000003E-5</v>
      </c>
    </row>
    <row r="268" spans="1:10" ht="16.7" customHeight="1">
      <c r="A268" s="29">
        <v>38800</v>
      </c>
      <c r="D268" s="66" t="s">
        <v>288</v>
      </c>
      <c r="E268" s="3"/>
      <c r="F268" s="67"/>
      <c r="G268" s="117">
        <v>258961879</v>
      </c>
      <c r="H268" s="68"/>
      <c r="I268" s="68"/>
      <c r="J268" s="2">
        <v>1.3052000000000001E-3</v>
      </c>
    </row>
    <row r="269" spans="1:10" ht="16.7" customHeight="1">
      <c r="A269" s="29">
        <v>38801</v>
      </c>
      <c r="D269" s="66" t="s">
        <v>289</v>
      </c>
      <c r="E269" s="3"/>
      <c r="F269" s="67"/>
      <c r="G269" s="117">
        <v>25847798</v>
      </c>
      <c r="H269" s="68"/>
      <c r="I269" s="68"/>
      <c r="J269" s="2">
        <v>1.303E-4</v>
      </c>
    </row>
    <row r="270" spans="1:10" ht="16.7" customHeight="1">
      <c r="A270" s="29">
        <v>38900</v>
      </c>
      <c r="D270" s="66" t="s">
        <v>290</v>
      </c>
      <c r="E270" s="3"/>
      <c r="F270" s="67"/>
      <c r="G270" s="117">
        <v>60010988</v>
      </c>
      <c r="H270" s="68"/>
      <c r="I270" s="68"/>
      <c r="J270" s="2">
        <v>3.0249999999999998E-4</v>
      </c>
    </row>
    <row r="271" spans="1:10" ht="16.7" customHeight="1">
      <c r="A271" s="29">
        <v>39000</v>
      </c>
      <c r="D271" s="66" t="s">
        <v>291</v>
      </c>
      <c r="E271" s="3"/>
      <c r="F271" s="67"/>
      <c r="G271" s="117">
        <v>2724177055</v>
      </c>
      <c r="H271" s="68"/>
      <c r="I271" s="68"/>
      <c r="J271" s="2">
        <v>1.3730600000000001E-2</v>
      </c>
    </row>
    <row r="272" spans="1:10" ht="16.7" customHeight="1">
      <c r="A272" s="29">
        <v>39100</v>
      </c>
      <c r="D272" s="66" t="s">
        <v>292</v>
      </c>
      <c r="E272" s="3"/>
      <c r="F272" s="67"/>
      <c r="G272" s="117">
        <v>325383520</v>
      </c>
      <c r="H272" s="68"/>
      <c r="I272" s="68"/>
      <c r="J272" s="2">
        <v>1.64E-3</v>
      </c>
    </row>
    <row r="273" spans="1:10" ht="16.7" customHeight="1">
      <c r="A273" s="28">
        <v>39101</v>
      </c>
      <c r="B273" s="62"/>
      <c r="C273" s="62"/>
      <c r="D273" s="63" t="s">
        <v>293</v>
      </c>
      <c r="E273" s="5"/>
      <c r="F273" s="64"/>
      <c r="G273" s="116">
        <v>46521628</v>
      </c>
      <c r="H273" s="65"/>
      <c r="I273" s="65"/>
      <c r="J273" s="6">
        <v>2.3450000000000001E-4</v>
      </c>
    </row>
    <row r="274" spans="1:10" ht="16.7" customHeight="1">
      <c r="A274" s="28">
        <v>39105</v>
      </c>
      <c r="B274" s="62"/>
      <c r="C274" s="62"/>
      <c r="D274" s="63" t="s">
        <v>294</v>
      </c>
      <c r="E274" s="5"/>
      <c r="F274" s="64"/>
      <c r="G274" s="116">
        <v>121393102</v>
      </c>
      <c r="H274" s="65"/>
      <c r="I274" s="65"/>
      <c r="J274" s="6">
        <v>6.1189999999999997E-4</v>
      </c>
    </row>
    <row r="275" spans="1:10" ht="16.7" customHeight="1">
      <c r="A275" s="28">
        <v>39200</v>
      </c>
      <c r="B275" s="62"/>
      <c r="C275" s="62"/>
      <c r="D275" s="63" t="s">
        <v>295</v>
      </c>
      <c r="E275" s="5"/>
      <c r="F275" s="64"/>
      <c r="G275" s="116">
        <v>11673404361</v>
      </c>
      <c r="H275" s="65"/>
      <c r="I275" s="65"/>
      <c r="J275" s="6">
        <v>5.8837E-2</v>
      </c>
    </row>
    <row r="276" spans="1:10" ht="16.7" customHeight="1">
      <c r="A276" s="28">
        <v>39201</v>
      </c>
      <c r="B276" s="62"/>
      <c r="C276" s="62"/>
      <c r="D276" s="63" t="s">
        <v>296</v>
      </c>
      <c r="E276" s="5"/>
      <c r="F276" s="64"/>
      <c r="G276" s="116">
        <v>32173242</v>
      </c>
      <c r="H276" s="65"/>
      <c r="I276" s="65"/>
      <c r="J276" s="6">
        <v>1.6220000000000001E-4</v>
      </c>
    </row>
    <row r="277" spans="1:10" ht="16.7" customHeight="1">
      <c r="A277" s="28">
        <v>39204</v>
      </c>
      <c r="B277" s="62"/>
      <c r="C277" s="62"/>
      <c r="D277" s="63" t="s">
        <v>297</v>
      </c>
      <c r="E277" s="5"/>
      <c r="F277" s="92"/>
      <c r="G277" s="115">
        <v>58346288</v>
      </c>
      <c r="H277" s="65"/>
      <c r="I277" s="65"/>
      <c r="J277" s="6">
        <v>2.9409999999999999E-4</v>
      </c>
    </row>
    <row r="278" spans="1:10" ht="16.7" customHeight="1">
      <c r="A278" s="28">
        <v>39205</v>
      </c>
      <c r="B278" s="62"/>
      <c r="C278" s="62"/>
      <c r="D278" s="63" t="s">
        <v>298</v>
      </c>
      <c r="E278" s="5"/>
      <c r="F278" s="92"/>
      <c r="G278" s="115">
        <v>920498274</v>
      </c>
      <c r="H278" s="65"/>
      <c r="I278" s="65"/>
      <c r="J278" s="6">
        <v>4.6395000000000004E-3</v>
      </c>
    </row>
    <row r="279" spans="1:10" ht="16.7" customHeight="1">
      <c r="A279" s="28">
        <v>39208</v>
      </c>
      <c r="B279" s="62"/>
      <c r="C279" s="62"/>
      <c r="D279" s="63" t="s">
        <v>299</v>
      </c>
      <c r="E279" s="5"/>
      <c r="F279" s="64"/>
      <c r="G279" s="116">
        <v>74989508</v>
      </c>
      <c r="H279" s="65"/>
      <c r="I279" s="65"/>
      <c r="J279" s="6">
        <v>3.7800000000000003E-4</v>
      </c>
    </row>
    <row r="280" spans="1:10" ht="16.7" customHeight="1">
      <c r="A280" s="28">
        <v>39209</v>
      </c>
      <c r="B280" s="62"/>
      <c r="C280" s="62"/>
      <c r="D280" s="63" t="s">
        <v>300</v>
      </c>
      <c r="E280" s="5"/>
      <c r="F280" s="64"/>
      <c r="G280" s="116">
        <v>32298719</v>
      </c>
      <c r="H280" s="65"/>
      <c r="I280" s="65"/>
      <c r="J280" s="6">
        <v>1.628E-4</v>
      </c>
    </row>
    <row r="281" spans="1:10" ht="16.7" customHeight="1">
      <c r="A281" s="28">
        <v>39220</v>
      </c>
      <c r="B281" s="62"/>
      <c r="C281" s="62"/>
      <c r="D281" s="63" t="s">
        <v>301</v>
      </c>
      <c r="E281" s="5"/>
      <c r="F281" s="64"/>
      <c r="G281" s="116">
        <v>12542359</v>
      </c>
      <c r="H281" s="65"/>
      <c r="I281" s="65"/>
      <c r="J281" s="6">
        <v>6.3200000000000005E-5</v>
      </c>
    </row>
    <row r="282" spans="1:10" ht="16.7" customHeight="1">
      <c r="A282" s="28">
        <v>39300</v>
      </c>
      <c r="B282" s="62"/>
      <c r="C282" s="62"/>
      <c r="D282" s="63" t="s">
        <v>302</v>
      </c>
      <c r="E282" s="5"/>
      <c r="F282" s="64"/>
      <c r="G282" s="116">
        <v>123279219</v>
      </c>
      <c r="H282" s="65"/>
      <c r="I282" s="65"/>
      <c r="J282" s="6">
        <v>6.2140000000000003E-4</v>
      </c>
    </row>
    <row r="283" spans="1:10" ht="16.7" customHeight="1">
      <c r="A283" s="28">
        <v>39301</v>
      </c>
      <c r="B283" s="62"/>
      <c r="C283" s="62"/>
      <c r="D283" s="63" t="s">
        <v>303</v>
      </c>
      <c r="E283" s="5"/>
      <c r="F283" s="92"/>
      <c r="G283" s="115">
        <v>6636234</v>
      </c>
      <c r="H283" s="65"/>
      <c r="I283" s="65"/>
      <c r="J283" s="6">
        <v>3.3399999999999999E-5</v>
      </c>
    </row>
    <row r="284" spans="1:10" ht="16.7" customHeight="1">
      <c r="A284" s="28">
        <v>39400</v>
      </c>
      <c r="B284" s="62"/>
      <c r="C284" s="62"/>
      <c r="D284" s="63" t="s">
        <v>304</v>
      </c>
      <c r="E284" s="5"/>
      <c r="F284" s="92"/>
      <c r="G284" s="115">
        <v>83708731</v>
      </c>
      <c r="H284" s="65"/>
      <c r="I284" s="65"/>
      <c r="J284" s="6">
        <v>4.2190000000000001E-4</v>
      </c>
    </row>
    <row r="285" spans="1:10" ht="16.7" customHeight="1">
      <c r="A285" s="29">
        <v>39401</v>
      </c>
      <c r="D285" s="66" t="s">
        <v>305</v>
      </c>
      <c r="E285" s="3"/>
      <c r="F285" s="67"/>
      <c r="G285" s="117">
        <v>89486493</v>
      </c>
      <c r="H285" s="68"/>
      <c r="I285" s="68"/>
      <c r="J285" s="2">
        <v>4.5100000000000001E-4</v>
      </c>
    </row>
    <row r="286" spans="1:10" ht="16.7" customHeight="1">
      <c r="A286" s="29">
        <v>39500</v>
      </c>
      <c r="D286" s="66" t="s">
        <v>306</v>
      </c>
      <c r="E286" s="3"/>
      <c r="F286" s="67"/>
      <c r="G286" s="117">
        <v>362639940</v>
      </c>
      <c r="H286" s="68"/>
      <c r="I286" s="68"/>
      <c r="J286" s="2">
        <v>1.8278000000000001E-3</v>
      </c>
    </row>
    <row r="287" spans="1:10" ht="16.7" customHeight="1">
      <c r="A287" s="29">
        <v>39501</v>
      </c>
      <c r="D287" s="66" t="s">
        <v>307</v>
      </c>
      <c r="E287" s="3"/>
      <c r="F287" s="67"/>
      <c r="G287" s="117">
        <v>9594797</v>
      </c>
      <c r="H287" s="68"/>
      <c r="I287" s="68"/>
      <c r="J287" s="2">
        <v>4.8399999999999997E-5</v>
      </c>
    </row>
    <row r="288" spans="1:10" ht="16.7" customHeight="1">
      <c r="A288" s="29">
        <v>39600</v>
      </c>
      <c r="D288" s="66" t="s">
        <v>308</v>
      </c>
      <c r="E288" s="3"/>
      <c r="F288" s="67"/>
      <c r="G288" s="117">
        <v>1116432628</v>
      </c>
      <c r="H288" s="68"/>
      <c r="I288" s="68"/>
      <c r="J288" s="2">
        <v>5.6271000000000003E-3</v>
      </c>
    </row>
    <row r="289" spans="1:10" ht="16.7" customHeight="1">
      <c r="A289" s="29">
        <v>39605</v>
      </c>
      <c r="D289" s="66" t="s">
        <v>309</v>
      </c>
      <c r="E289" s="3"/>
      <c r="F289" s="67"/>
      <c r="G289" s="117">
        <v>158342597</v>
      </c>
      <c r="H289" s="68"/>
      <c r="I289" s="68"/>
      <c r="J289" s="2">
        <v>7.9810000000000005E-4</v>
      </c>
    </row>
    <row r="290" spans="1:10" ht="16.7" customHeight="1">
      <c r="A290" s="29">
        <v>39700</v>
      </c>
      <c r="D290" s="66" t="s">
        <v>310</v>
      </c>
      <c r="E290" s="3"/>
      <c r="F290" s="67"/>
      <c r="G290" s="117">
        <v>611820466</v>
      </c>
      <c r="H290" s="68"/>
      <c r="I290" s="68"/>
      <c r="J290" s="2">
        <v>3.0837E-3</v>
      </c>
    </row>
    <row r="291" spans="1:10" ht="16.7" customHeight="1">
      <c r="A291" s="28">
        <v>39703</v>
      </c>
      <c r="B291" s="62"/>
      <c r="C291" s="62"/>
      <c r="D291" s="63" t="s">
        <v>311</v>
      </c>
      <c r="E291" s="5"/>
      <c r="F291" s="64"/>
      <c r="G291" s="116">
        <v>44375228</v>
      </c>
      <c r="H291" s="65"/>
      <c r="I291" s="65"/>
      <c r="J291" s="6">
        <v>2.2369999999999999E-4</v>
      </c>
    </row>
    <row r="292" spans="1:10" ht="16.7" customHeight="1">
      <c r="A292" s="28">
        <v>39705</v>
      </c>
      <c r="B292" s="62"/>
      <c r="C292" s="62"/>
      <c r="D292" s="63" t="s">
        <v>312</v>
      </c>
      <c r="E292" s="5"/>
      <c r="F292" s="64"/>
      <c r="G292" s="116">
        <v>150238060</v>
      </c>
      <c r="H292" s="65"/>
      <c r="I292" s="65"/>
      <c r="J292" s="6">
        <v>7.5719999999999997E-4</v>
      </c>
    </row>
    <row r="293" spans="1:10" ht="16.7" customHeight="1">
      <c r="A293" s="28">
        <v>39800</v>
      </c>
      <c r="B293" s="62"/>
      <c r="C293" s="62"/>
      <c r="D293" s="63" t="s">
        <v>313</v>
      </c>
      <c r="E293" s="5"/>
      <c r="F293" s="64"/>
      <c r="G293" s="116">
        <v>665788405</v>
      </c>
      <c r="H293" s="65"/>
      <c r="I293" s="65"/>
      <c r="J293" s="6">
        <v>3.3557000000000001E-3</v>
      </c>
    </row>
    <row r="294" spans="1:10" ht="16.7" customHeight="1">
      <c r="A294" s="28">
        <v>39805</v>
      </c>
      <c r="B294" s="62"/>
      <c r="C294" s="62"/>
      <c r="D294" s="63" t="s">
        <v>314</v>
      </c>
      <c r="E294" s="5"/>
      <c r="F294" s="64"/>
      <c r="G294" s="116">
        <v>77460591</v>
      </c>
      <c r="H294" s="65"/>
      <c r="I294" s="65"/>
      <c r="J294" s="6">
        <v>3.904E-4</v>
      </c>
    </row>
    <row r="295" spans="1:10" ht="16.7" customHeight="1">
      <c r="A295" s="28">
        <v>39900</v>
      </c>
      <c r="B295" s="62"/>
      <c r="C295" s="62"/>
      <c r="D295" s="63" t="s">
        <v>315</v>
      </c>
      <c r="E295" s="5"/>
      <c r="F295" s="92"/>
      <c r="G295" s="115">
        <v>337714829</v>
      </c>
      <c r="H295" s="65"/>
      <c r="I295" s="65"/>
      <c r="J295" s="6">
        <v>1.7022000000000001E-3</v>
      </c>
    </row>
    <row r="296" spans="1:10" ht="16.7" customHeight="1">
      <c r="A296" s="28">
        <v>40000</v>
      </c>
      <c r="B296" s="62"/>
      <c r="C296" s="62"/>
      <c r="D296" s="63" t="s">
        <v>316</v>
      </c>
      <c r="E296" s="5"/>
      <c r="F296" s="92"/>
      <c r="G296" s="115">
        <v>577981224</v>
      </c>
      <c r="H296" s="65"/>
      <c r="I296" s="65"/>
      <c r="J296" s="6">
        <v>2.9131999999999999E-3</v>
      </c>
    </row>
    <row r="297" spans="1:10" ht="16.7" customHeight="1">
      <c r="A297" s="29">
        <v>51000</v>
      </c>
      <c r="D297" s="66" t="s">
        <v>317</v>
      </c>
      <c r="E297" s="3"/>
      <c r="F297" s="67"/>
      <c r="G297" s="117">
        <v>5304315782</v>
      </c>
      <c r="H297" s="68"/>
      <c r="I297" s="68"/>
      <c r="J297" s="2">
        <v>2.6735100000000001E-2</v>
      </c>
    </row>
    <row r="298" spans="1:10" ht="16.7" customHeight="1">
      <c r="A298" s="29">
        <v>51000.2</v>
      </c>
      <c r="D298" s="66" t="s">
        <v>318</v>
      </c>
      <c r="E298" s="3"/>
      <c r="F298" s="67"/>
      <c r="G298" s="117">
        <v>3852284</v>
      </c>
      <c r="H298" s="68"/>
      <c r="I298" s="68"/>
      <c r="J298" s="2">
        <v>1.9400000000000001E-5</v>
      </c>
    </row>
    <row r="299" spans="1:10" ht="16.7" customHeight="1">
      <c r="A299" s="29">
        <v>51000.3</v>
      </c>
      <c r="D299" s="66" t="s">
        <v>319</v>
      </c>
      <c r="E299" s="3"/>
      <c r="F299" s="67"/>
      <c r="G299" s="117">
        <v>143441716</v>
      </c>
      <c r="H299" s="68"/>
      <c r="I299" s="68"/>
      <c r="J299" s="2">
        <v>7.2300000000000001E-4</v>
      </c>
    </row>
    <row r="300" spans="1:10" ht="16.7" customHeight="1">
      <c r="A300" s="29">
        <v>60000</v>
      </c>
      <c r="D300" s="66" t="s">
        <v>320</v>
      </c>
      <c r="E300" s="3"/>
      <c r="F300" s="67"/>
      <c r="G300" s="117">
        <v>25864497</v>
      </c>
      <c r="H300" s="68"/>
      <c r="I300" s="68"/>
      <c r="J300" s="2">
        <v>1.304E-4</v>
      </c>
    </row>
    <row r="301" spans="1:10" ht="16.7" customHeight="1">
      <c r="A301" s="29">
        <v>90901</v>
      </c>
      <c r="D301" s="66" t="s">
        <v>321</v>
      </c>
      <c r="E301" s="3"/>
      <c r="F301" s="67"/>
      <c r="G301" s="117">
        <v>162422550</v>
      </c>
      <c r="H301" s="68"/>
      <c r="I301" s="68"/>
      <c r="J301" s="2">
        <v>8.187E-4</v>
      </c>
    </row>
    <row r="302" spans="1:10" ht="16.7" customHeight="1">
      <c r="A302" s="29">
        <v>91041</v>
      </c>
      <c r="D302" s="66" t="s">
        <v>322</v>
      </c>
      <c r="E302" s="3"/>
      <c r="F302" s="67"/>
      <c r="G302" s="117">
        <v>33861446</v>
      </c>
      <c r="H302" s="68"/>
      <c r="I302" s="68"/>
      <c r="J302" s="2">
        <v>1.707E-4</v>
      </c>
    </row>
    <row r="303" spans="1:10" ht="16.7" customHeight="1">
      <c r="A303" s="28">
        <v>91111</v>
      </c>
      <c r="B303" s="62"/>
      <c r="C303" s="62"/>
      <c r="D303" s="63" t="s">
        <v>323</v>
      </c>
      <c r="E303" s="5"/>
      <c r="F303" s="64"/>
      <c r="G303" s="116">
        <v>14212106</v>
      </c>
      <c r="H303" s="65"/>
      <c r="I303" s="65"/>
      <c r="J303" s="6">
        <v>7.1600000000000006E-5</v>
      </c>
    </row>
    <row r="304" spans="1:10" ht="16.7" customHeight="1">
      <c r="A304" s="28">
        <v>91151</v>
      </c>
      <c r="B304" s="62"/>
      <c r="C304" s="62"/>
      <c r="D304" s="63" t="s">
        <v>324</v>
      </c>
      <c r="E304" s="5"/>
      <c r="F304" s="64"/>
      <c r="G304" s="116">
        <v>45478397</v>
      </c>
      <c r="H304" s="65"/>
      <c r="I304" s="65"/>
      <c r="J304" s="6">
        <v>2.2919999999999999E-4</v>
      </c>
    </row>
    <row r="305" spans="1:13" s="66" customFormat="1" ht="16.5" customHeight="1">
      <c r="A305" s="28">
        <v>98101</v>
      </c>
      <c r="B305" s="62"/>
      <c r="C305" s="62"/>
      <c r="D305" s="63" t="s">
        <v>325</v>
      </c>
      <c r="E305" s="5"/>
      <c r="F305" s="64"/>
      <c r="G305" s="116">
        <v>207618021</v>
      </c>
      <c r="H305" s="65"/>
      <c r="I305" s="65"/>
      <c r="J305" s="6">
        <v>1.0464000000000001E-3</v>
      </c>
      <c r="M305" s="121"/>
    </row>
    <row r="306" spans="1:13" ht="16.5" customHeight="1">
      <c r="A306" s="28">
        <v>98103</v>
      </c>
      <c r="B306" s="62"/>
      <c r="C306" s="62"/>
      <c r="D306" s="63" t="s">
        <v>326</v>
      </c>
      <c r="E306" s="5"/>
      <c r="F306" s="64"/>
      <c r="G306" s="116">
        <v>40140292</v>
      </c>
      <c r="H306" s="65"/>
      <c r="I306" s="65"/>
      <c r="J306" s="6">
        <v>2.0230000000000001E-4</v>
      </c>
    </row>
    <row r="307" spans="1:13" ht="16.7" customHeight="1">
      <c r="A307" s="28">
        <v>98111</v>
      </c>
      <c r="B307" s="62"/>
      <c r="C307" s="62"/>
      <c r="D307" s="63" t="s">
        <v>327</v>
      </c>
      <c r="E307" s="5"/>
      <c r="F307" s="92"/>
      <c r="G307" s="115">
        <v>76797110</v>
      </c>
      <c r="H307" s="65"/>
      <c r="I307" s="65"/>
      <c r="J307" s="6">
        <v>3.8709999999999998E-4</v>
      </c>
    </row>
    <row r="308" spans="1:13" ht="16.7" customHeight="1">
      <c r="A308" s="28">
        <v>98131</v>
      </c>
      <c r="B308" s="62"/>
      <c r="C308" s="62"/>
      <c r="D308" s="63" t="s">
        <v>328</v>
      </c>
      <c r="E308" s="5"/>
      <c r="F308" s="92"/>
      <c r="G308" s="115">
        <v>17760651</v>
      </c>
      <c r="H308" s="65"/>
      <c r="I308" s="65"/>
      <c r="J308" s="6">
        <v>8.9499999999999994E-5</v>
      </c>
    </row>
    <row r="309" spans="1:13" ht="16.7" customHeight="1">
      <c r="A309" s="29">
        <v>99401</v>
      </c>
      <c r="D309" s="33" t="s">
        <v>329</v>
      </c>
      <c r="G309" s="117">
        <v>59127702</v>
      </c>
      <c r="H309" s="47"/>
      <c r="J309" s="37">
        <v>2.9799999999999998E-4</v>
      </c>
    </row>
    <row r="310" spans="1:13" ht="16.7" customHeight="1">
      <c r="A310" s="29">
        <v>99521</v>
      </c>
      <c r="D310" s="66" t="s">
        <v>330</v>
      </c>
      <c r="E310" s="3"/>
      <c r="F310" s="67"/>
      <c r="G310" s="117">
        <v>36919011</v>
      </c>
      <c r="H310" s="68"/>
      <c r="I310" s="68"/>
      <c r="J310" s="2">
        <v>1.861E-4</v>
      </c>
    </row>
    <row r="311" spans="1:13" ht="15.75" customHeight="1">
      <c r="A311" s="29">
        <v>99831</v>
      </c>
      <c r="D311" s="66" t="s">
        <v>331</v>
      </c>
      <c r="E311" s="3"/>
      <c r="F311" s="131"/>
      <c r="G311" s="132">
        <v>4228323</v>
      </c>
      <c r="H311" s="68"/>
      <c r="I311" s="133"/>
      <c r="J311" s="134">
        <v>2.1299999999999999E-5</v>
      </c>
    </row>
    <row r="312" spans="1:13" ht="5.25" customHeight="1">
      <c r="F312" s="90"/>
      <c r="G312" s="118"/>
      <c r="H312" s="69"/>
      <c r="I312" s="69"/>
      <c r="J312" s="91"/>
    </row>
    <row r="313" spans="1:13" ht="16.5" customHeight="1" thickBot="1">
      <c r="A313" s="4" t="s">
        <v>0</v>
      </c>
      <c r="F313" s="70" t="s">
        <v>4</v>
      </c>
      <c r="G313" s="119">
        <f>SUM(G9:G311)</f>
        <v>198402567202</v>
      </c>
      <c r="H313" s="72"/>
      <c r="I313" s="71"/>
      <c r="J313" s="125">
        <f>SUM(J9:J311)</f>
        <v>1</v>
      </c>
    </row>
    <row r="314" spans="1:13" ht="15.75" customHeight="1" thickTop="1">
      <c r="F314" s="33"/>
      <c r="G314" s="33"/>
      <c r="J314" s="33"/>
    </row>
    <row r="315" spans="1:13" ht="15.75" customHeight="1"/>
    <row r="316" spans="1:13" ht="15.75" customHeight="1">
      <c r="A316" s="1" t="s">
        <v>3</v>
      </c>
    </row>
  </sheetData>
  <mergeCells count="6">
    <mergeCell ref="I5:J5"/>
    <mergeCell ref="C7:D7"/>
    <mergeCell ref="F7:G7"/>
    <mergeCell ref="F6:G6"/>
    <mergeCell ref="I7:J7"/>
    <mergeCell ref="I6:J6"/>
  </mergeCells>
  <conditionalFormatting sqref="A61">
    <cfRule type="duplicateValues" dxfId="30" priority="31"/>
  </conditionalFormatting>
  <conditionalFormatting sqref="A62 A285:A290 A297:A302">
    <cfRule type="duplicateValues" dxfId="29" priority="30"/>
  </conditionalFormatting>
  <conditionalFormatting sqref="A309">
    <cfRule type="duplicateValues" dxfId="28" priority="28"/>
  </conditionalFormatting>
  <conditionalFormatting sqref="A310:A311">
    <cfRule type="duplicateValues" dxfId="27" priority="27"/>
  </conditionalFormatting>
  <conditionalFormatting sqref="A9:A49 A51:A60">
    <cfRule type="duplicateValues" dxfId="26" priority="39"/>
  </conditionalFormatting>
  <conditionalFormatting sqref="A50">
    <cfRule type="duplicateValues" dxfId="25" priority="26"/>
  </conditionalFormatting>
  <conditionalFormatting sqref="A115">
    <cfRule type="duplicateValues" dxfId="24" priority="24"/>
  </conditionalFormatting>
  <conditionalFormatting sqref="A116">
    <cfRule type="duplicateValues" dxfId="23" priority="23"/>
  </conditionalFormatting>
  <conditionalFormatting sqref="A63:A103 A105:A114">
    <cfRule type="duplicateValues" dxfId="22" priority="25"/>
  </conditionalFormatting>
  <conditionalFormatting sqref="A104">
    <cfRule type="duplicateValues" dxfId="21" priority="22"/>
  </conditionalFormatting>
  <conditionalFormatting sqref="A169">
    <cfRule type="duplicateValues" dxfId="20" priority="20"/>
  </conditionalFormatting>
  <conditionalFormatting sqref="A170">
    <cfRule type="duplicateValues" dxfId="19" priority="19"/>
  </conditionalFormatting>
  <conditionalFormatting sqref="A117:A157 A159:A168">
    <cfRule type="duplicateValues" dxfId="18" priority="21"/>
  </conditionalFormatting>
  <conditionalFormatting sqref="A158">
    <cfRule type="duplicateValues" dxfId="17" priority="18"/>
  </conditionalFormatting>
  <conditionalFormatting sqref="A223">
    <cfRule type="duplicateValues" dxfId="16" priority="16"/>
  </conditionalFormatting>
  <conditionalFormatting sqref="A224">
    <cfRule type="duplicateValues" dxfId="15" priority="15"/>
  </conditionalFormatting>
  <conditionalFormatting sqref="A171:A211 A213:A222">
    <cfRule type="duplicateValues" dxfId="14" priority="17"/>
  </conditionalFormatting>
  <conditionalFormatting sqref="A212">
    <cfRule type="duplicateValues" dxfId="13" priority="14"/>
  </conditionalFormatting>
  <conditionalFormatting sqref="A277">
    <cfRule type="duplicateValues" dxfId="12" priority="12"/>
  </conditionalFormatting>
  <conditionalFormatting sqref="A278">
    <cfRule type="duplicateValues" dxfId="11" priority="11"/>
  </conditionalFormatting>
  <conditionalFormatting sqref="A225:A265 A267:A276">
    <cfRule type="duplicateValues" dxfId="10" priority="13"/>
  </conditionalFormatting>
  <conditionalFormatting sqref="A266">
    <cfRule type="duplicateValues" dxfId="9" priority="10"/>
  </conditionalFormatting>
  <conditionalFormatting sqref="A283">
    <cfRule type="duplicateValues" dxfId="8" priority="8"/>
  </conditionalFormatting>
  <conditionalFormatting sqref="A284">
    <cfRule type="duplicateValues" dxfId="7" priority="7"/>
  </conditionalFormatting>
  <conditionalFormatting sqref="A279:A282">
    <cfRule type="duplicateValues" dxfId="6" priority="9"/>
  </conditionalFormatting>
  <conditionalFormatting sqref="A295">
    <cfRule type="duplicateValues" dxfId="5" priority="5"/>
  </conditionalFormatting>
  <conditionalFormatting sqref="A296">
    <cfRule type="duplicateValues" dxfId="4" priority="4"/>
  </conditionalFormatting>
  <conditionalFormatting sqref="A291:A294">
    <cfRule type="duplicateValues" dxfId="3" priority="6"/>
  </conditionalFormatting>
  <conditionalFormatting sqref="A307">
    <cfRule type="duplicateValues" dxfId="2" priority="2"/>
  </conditionalFormatting>
  <conditionalFormatting sqref="A308">
    <cfRule type="duplicateValues" dxfId="1" priority="1"/>
  </conditionalFormatting>
  <conditionalFormatting sqref="A303:A306">
    <cfRule type="duplicateValues" dxfId="0" priority="3"/>
  </conditionalFormatting>
  <printOptions horizontalCentered="1"/>
  <pageMargins left="0.75" right="0.5" top="0.5" bottom="0.5" header="0.5" footer="0.5"/>
  <pageSetup scale="64" fitToHeight="0" orientation="portrait" r:id="rId1"/>
  <headerFooter alignWithMargins="0"/>
  <rowBreaks count="5" manualBreakCount="5">
    <brk id="62" max="9" man="1"/>
    <brk id="116" max="9" man="1"/>
    <brk id="170" max="9" man="1"/>
    <brk id="224" max="9" man="1"/>
    <brk id="2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V323"/>
  <sheetViews>
    <sheetView tabSelected="1" view="pageBreakPreview" zoomScaleNormal="70" zoomScaleSheetLayoutView="100" workbookViewId="0">
      <selection activeCell="O330" sqref="O330"/>
    </sheetView>
  </sheetViews>
  <sheetFormatPr defaultColWidth="9.140625" defaultRowHeight="15"/>
  <cols>
    <col min="1" max="1" width="12.5703125" style="8" customWidth="1"/>
    <col min="2" max="2" width="0.7109375" style="8" customWidth="1"/>
    <col min="3" max="3" width="62.7109375" style="8" customWidth="1"/>
    <col min="4" max="4" width="1" style="8" customWidth="1"/>
    <col min="5" max="5" width="2" style="8" customWidth="1"/>
    <col min="6" max="6" width="17.85546875" style="8" customWidth="1"/>
    <col min="7" max="7" width="1" style="8" customWidth="1"/>
    <col min="8" max="8" width="2.5703125" style="30" customWidth="1"/>
    <col min="9" max="9" width="16" style="30" customWidth="1"/>
    <col min="10" max="10" width="0.85546875" style="30" customWidth="1"/>
    <col min="11" max="11" width="1.7109375" style="30" customWidth="1"/>
    <col min="12" max="12" width="18.140625" style="96" customWidth="1"/>
    <col min="13" max="13" width="1.7109375" style="96" customWidth="1"/>
    <col min="14" max="14" width="1.85546875" style="96" customWidth="1"/>
    <col min="15" max="15" width="18.42578125" style="96" customWidth="1"/>
    <col min="16" max="16" width="1.7109375" style="30" customWidth="1"/>
    <col min="17" max="17" width="2" style="30" customWidth="1"/>
    <col min="18" max="18" width="18.5703125" style="30" customWidth="1"/>
    <col min="19" max="19" width="2.42578125" style="30" customWidth="1"/>
    <col min="20" max="20" width="16.42578125" style="30" customWidth="1"/>
    <col min="21" max="21" width="0.5703125" style="30" customWidth="1"/>
    <col min="22" max="22" width="6.28515625" style="8" customWidth="1"/>
    <col min="23" max="23" width="1.7109375" style="8" customWidth="1"/>
    <col min="24" max="24" width="20.85546875" style="8" customWidth="1"/>
    <col min="25" max="26" width="1.7109375" style="8" customWidth="1"/>
    <col min="27" max="27" width="20.85546875" style="8" customWidth="1"/>
    <col min="28" max="29" width="1.7109375" style="8" customWidth="1"/>
    <col min="30" max="30" width="20.85546875" style="8" customWidth="1"/>
    <col min="31" max="32" width="1.7109375" style="8" customWidth="1"/>
    <col min="33" max="33" width="20.85546875" style="8" customWidth="1"/>
    <col min="34" max="34" width="3.140625" style="8" customWidth="1"/>
    <col min="35" max="35" width="1.7109375" style="8" customWidth="1"/>
    <col min="36" max="36" width="19.85546875" style="8" customWidth="1"/>
    <col min="37" max="38" width="1.7109375" style="8" customWidth="1"/>
    <col min="39" max="39" width="25" style="8" customWidth="1"/>
    <col min="40" max="40" width="1.7109375" style="8" customWidth="1"/>
    <col min="41" max="41" width="2.140625" style="8" customWidth="1"/>
    <col min="42" max="42" width="20.140625" style="8" customWidth="1"/>
    <col min="43" max="750" width="8.85546875" customWidth="1"/>
    <col min="751" max="16384" width="9.140625" style="8"/>
  </cols>
  <sheetData>
    <row r="1" spans="1:750" ht="20.25">
      <c r="A1" s="129" t="s">
        <v>25</v>
      </c>
      <c r="B1" s="7"/>
      <c r="C1" s="7"/>
    </row>
    <row r="2" spans="1:750" ht="20.25">
      <c r="A2" s="130" t="s">
        <v>21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93"/>
      <c r="M2" s="93"/>
      <c r="N2" s="93"/>
      <c r="O2" s="93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750" ht="21" thickBot="1">
      <c r="A3" s="139" t="str">
        <f>'2020 GASB 75 Allocation'!A3</f>
        <v>As of and For the Year Ended June 30, 2020</v>
      </c>
      <c r="B3" s="139"/>
      <c r="C3" s="139"/>
      <c r="D3" s="11"/>
      <c r="E3" s="11"/>
      <c r="F3" s="11"/>
      <c r="G3" s="11"/>
      <c r="H3" s="11"/>
      <c r="I3" s="11"/>
      <c r="J3" s="11"/>
      <c r="K3" s="11"/>
      <c r="L3" s="97"/>
      <c r="M3" s="97"/>
      <c r="N3" s="97"/>
      <c r="O3" s="97"/>
      <c r="P3" s="11"/>
      <c r="Q3" s="11"/>
      <c r="R3" s="11"/>
      <c r="S3" s="11"/>
      <c r="T3" s="11"/>
      <c r="U3" s="11"/>
      <c r="V3" s="1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41" t="s">
        <v>28</v>
      </c>
      <c r="AN3" s="141"/>
      <c r="AO3" s="141"/>
      <c r="AP3" s="141"/>
    </row>
    <row r="4" spans="1:750" ht="20.25" customHeight="1">
      <c r="A4" s="12"/>
      <c r="B4" s="12"/>
      <c r="C4" s="12"/>
      <c r="D4" s="10"/>
      <c r="E4" s="10"/>
      <c r="F4" s="10"/>
      <c r="G4" s="10"/>
      <c r="H4" s="10"/>
      <c r="I4" s="10"/>
      <c r="J4" s="10"/>
      <c r="K4" s="10"/>
      <c r="L4" s="93"/>
      <c r="M4" s="93"/>
      <c r="N4" s="93"/>
      <c r="O4" s="9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3"/>
      <c r="AN4" s="13"/>
      <c r="AO4" s="13"/>
      <c r="AP4" s="13"/>
    </row>
    <row r="5" spans="1:750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93"/>
      <c r="M5" s="93"/>
      <c r="N5" s="93"/>
      <c r="O5" s="93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750" s="17" customFormat="1">
      <c r="A6" s="14"/>
      <c r="B6" s="14"/>
      <c r="C6" s="15"/>
      <c r="D6" s="15"/>
      <c r="E6" s="15"/>
      <c r="F6" s="15"/>
      <c r="G6" s="15"/>
      <c r="H6" s="142" t="s">
        <v>16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6"/>
      <c r="V6" s="16"/>
      <c r="W6" s="142" t="s">
        <v>19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6"/>
      <c r="AI6" s="142" t="s">
        <v>26</v>
      </c>
      <c r="AJ6" s="142"/>
      <c r="AK6" s="142"/>
      <c r="AL6" s="142"/>
      <c r="AM6" s="142"/>
      <c r="AN6" s="142"/>
      <c r="AO6" s="142"/>
      <c r="AP6" s="142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</row>
    <row r="7" spans="1:750" s="20" customFormat="1" ht="135" customHeight="1">
      <c r="A7" s="18" t="s">
        <v>11</v>
      </c>
      <c r="B7" s="19"/>
      <c r="C7" s="18" t="s">
        <v>1</v>
      </c>
      <c r="D7" s="19"/>
      <c r="E7" s="143" t="s">
        <v>22</v>
      </c>
      <c r="F7" s="143"/>
      <c r="G7" s="19"/>
      <c r="H7" s="140" t="s">
        <v>15</v>
      </c>
      <c r="I7" s="140"/>
      <c r="J7" s="18"/>
      <c r="K7" s="144" t="s">
        <v>17</v>
      </c>
      <c r="L7" s="144"/>
      <c r="M7" s="109"/>
      <c r="N7" s="109"/>
      <c r="O7" s="109" t="s">
        <v>27</v>
      </c>
      <c r="P7" s="18"/>
      <c r="Q7" s="140" t="s">
        <v>18</v>
      </c>
      <c r="R7" s="140"/>
      <c r="S7" s="140" t="s">
        <v>12</v>
      </c>
      <c r="T7" s="140"/>
      <c r="U7" s="19"/>
      <c r="V7" s="19"/>
      <c r="W7" s="140" t="s">
        <v>15</v>
      </c>
      <c r="X7" s="140"/>
      <c r="Y7" s="18"/>
      <c r="Z7" s="140" t="s">
        <v>17</v>
      </c>
      <c r="AA7" s="140"/>
      <c r="AB7" s="18"/>
      <c r="AC7" s="140" t="s">
        <v>18</v>
      </c>
      <c r="AD7" s="140"/>
      <c r="AE7" s="18"/>
      <c r="AF7" s="140" t="s">
        <v>13</v>
      </c>
      <c r="AG7" s="140"/>
      <c r="AH7" s="19"/>
      <c r="AI7" s="140" t="s">
        <v>23</v>
      </c>
      <c r="AJ7" s="140"/>
      <c r="AK7" s="18"/>
      <c r="AL7" s="140" t="s">
        <v>20</v>
      </c>
      <c r="AM7" s="140"/>
      <c r="AN7" s="18"/>
      <c r="AO7" s="140" t="s">
        <v>24</v>
      </c>
      <c r="AP7" s="140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</row>
    <row r="8" spans="1:75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95"/>
      <c r="M8" s="95"/>
      <c r="N8" s="95"/>
      <c r="O8" s="95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750" s="24" customFormat="1">
      <c r="A9" s="22">
        <v>10200</v>
      </c>
      <c r="B9" s="22"/>
      <c r="C9" s="77" t="s">
        <v>29</v>
      </c>
      <c r="D9" s="23"/>
      <c r="E9" s="107" t="s">
        <v>4</v>
      </c>
      <c r="F9" s="101">
        <v>27072541</v>
      </c>
      <c r="G9" s="81"/>
      <c r="H9" s="107" t="s">
        <v>4</v>
      </c>
      <c r="I9" s="101">
        <v>24526</v>
      </c>
      <c r="J9" s="81"/>
      <c r="K9" s="107" t="s">
        <v>4</v>
      </c>
      <c r="L9" s="101">
        <v>1187285</v>
      </c>
      <c r="M9" s="81"/>
      <c r="N9" s="107" t="s">
        <v>4</v>
      </c>
      <c r="O9" s="101">
        <v>57031</v>
      </c>
      <c r="P9" s="81"/>
      <c r="Q9" s="107" t="s">
        <v>4</v>
      </c>
      <c r="R9" s="101">
        <v>1982219</v>
      </c>
      <c r="S9" s="107" t="s">
        <v>4</v>
      </c>
      <c r="T9" s="101">
        <v>3251061</v>
      </c>
      <c r="U9" s="81"/>
      <c r="V9" s="82"/>
      <c r="W9" s="107" t="s">
        <v>4</v>
      </c>
      <c r="X9" s="101">
        <v>1059111</v>
      </c>
      <c r="Y9" s="81"/>
      <c r="Z9" s="107" t="s">
        <v>4</v>
      </c>
      <c r="AA9" s="101">
        <v>10986464</v>
      </c>
      <c r="AB9" s="81"/>
      <c r="AC9" s="107" t="s">
        <v>4</v>
      </c>
      <c r="AD9" s="101">
        <v>728166</v>
      </c>
      <c r="AE9" s="81"/>
      <c r="AF9" s="107" t="s">
        <v>4</v>
      </c>
      <c r="AG9" s="101">
        <v>12773741</v>
      </c>
      <c r="AH9" s="81"/>
      <c r="AI9" s="107" t="s">
        <v>4</v>
      </c>
      <c r="AJ9" s="101">
        <v>-764140</v>
      </c>
      <c r="AK9" s="81"/>
      <c r="AL9" s="107" t="s">
        <v>4</v>
      </c>
      <c r="AM9" s="101">
        <v>316941</v>
      </c>
      <c r="AN9" s="81"/>
      <c r="AO9" s="107" t="s">
        <v>4</v>
      </c>
      <c r="AP9" s="101">
        <v>-447199</v>
      </c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</row>
    <row r="10" spans="1:750" s="25" customFormat="1">
      <c r="A10" s="22">
        <v>10400</v>
      </c>
      <c r="B10" s="22"/>
      <c r="C10" s="77" t="s">
        <v>30</v>
      </c>
      <c r="D10" s="23"/>
      <c r="E10" s="23"/>
      <c r="F10" s="100">
        <v>77768457</v>
      </c>
      <c r="G10" s="83"/>
      <c r="H10" s="83"/>
      <c r="I10" s="100">
        <v>70453</v>
      </c>
      <c r="J10" s="83"/>
      <c r="K10" s="83"/>
      <c r="L10" s="100">
        <v>3410591</v>
      </c>
      <c r="M10" s="83"/>
      <c r="N10" s="83"/>
      <c r="O10" s="100">
        <v>163828</v>
      </c>
      <c r="P10" s="83"/>
      <c r="Q10" s="83"/>
      <c r="R10" s="100">
        <v>4233082</v>
      </c>
      <c r="S10" s="83"/>
      <c r="T10" s="100">
        <v>7877954</v>
      </c>
      <c r="U10" s="83"/>
      <c r="V10" s="84"/>
      <c r="W10" s="83"/>
      <c r="X10" s="100">
        <v>3042398</v>
      </c>
      <c r="Y10" s="83"/>
      <c r="Z10" s="83"/>
      <c r="AA10" s="100">
        <v>31559668</v>
      </c>
      <c r="AB10" s="83"/>
      <c r="AC10" s="83"/>
      <c r="AD10" s="100">
        <v>2226132</v>
      </c>
      <c r="AE10" s="83"/>
      <c r="AF10" s="83"/>
      <c r="AG10" s="100">
        <v>36828198</v>
      </c>
      <c r="AH10" s="83"/>
      <c r="AI10" s="83"/>
      <c r="AJ10" s="100">
        <v>-2195063</v>
      </c>
      <c r="AK10" s="83"/>
      <c r="AL10" s="83"/>
      <c r="AM10" s="100">
        <v>690869</v>
      </c>
      <c r="AN10" s="83"/>
      <c r="AO10" s="83"/>
      <c r="AP10" s="100">
        <v>-1504194</v>
      </c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</row>
    <row r="11" spans="1:750" s="25" customFormat="1">
      <c r="A11" s="22">
        <v>10500</v>
      </c>
      <c r="B11" s="22"/>
      <c r="C11" s="77" t="s">
        <v>31</v>
      </c>
      <c r="D11" s="23"/>
      <c r="E11" s="23"/>
      <c r="F11" s="100">
        <v>18651732</v>
      </c>
      <c r="G11" s="83"/>
      <c r="H11" s="83"/>
      <c r="I11" s="100">
        <v>16897</v>
      </c>
      <c r="J11" s="83"/>
      <c r="K11" s="83"/>
      <c r="L11" s="100">
        <v>817985</v>
      </c>
      <c r="M11" s="83"/>
      <c r="N11" s="83"/>
      <c r="O11" s="100">
        <v>39292</v>
      </c>
      <c r="P11" s="81"/>
      <c r="Q11" s="83"/>
      <c r="R11" s="100">
        <v>1646346</v>
      </c>
      <c r="S11" s="83"/>
      <c r="T11" s="100">
        <v>2520520</v>
      </c>
      <c r="U11" s="83"/>
      <c r="V11" s="84"/>
      <c r="W11" s="83"/>
      <c r="X11" s="100">
        <v>729679</v>
      </c>
      <c r="Y11" s="83"/>
      <c r="Z11" s="83"/>
      <c r="AA11" s="100">
        <v>7569168</v>
      </c>
      <c r="AB11" s="83"/>
      <c r="AC11" s="83"/>
      <c r="AD11" s="100">
        <v>936136</v>
      </c>
      <c r="AE11" s="83"/>
      <c r="AF11" s="83"/>
      <c r="AG11" s="100">
        <v>9234983</v>
      </c>
      <c r="AH11" s="83"/>
      <c r="AI11" s="83"/>
      <c r="AJ11" s="100">
        <v>-526456</v>
      </c>
      <c r="AK11" s="83"/>
      <c r="AL11" s="83"/>
      <c r="AM11" s="100">
        <v>411937</v>
      </c>
      <c r="AN11" s="83"/>
      <c r="AO11" s="83"/>
      <c r="AP11" s="100">
        <v>-114519</v>
      </c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</row>
    <row r="12" spans="1:750" s="25" customFormat="1">
      <c r="A12" s="22">
        <v>10700</v>
      </c>
      <c r="B12" s="22"/>
      <c r="C12" s="77" t="s">
        <v>32</v>
      </c>
      <c r="D12" s="23"/>
      <c r="E12" s="23"/>
      <c r="F12" s="100">
        <v>120128469</v>
      </c>
      <c r="G12" s="83"/>
      <c r="H12" s="83"/>
      <c r="I12" s="100">
        <v>108828</v>
      </c>
      <c r="J12" s="83"/>
      <c r="K12" s="83"/>
      <c r="L12" s="100">
        <v>5268319</v>
      </c>
      <c r="M12" s="83"/>
      <c r="N12" s="83"/>
      <c r="O12" s="100">
        <v>253063</v>
      </c>
      <c r="P12" s="83"/>
      <c r="Q12" s="83"/>
      <c r="R12" s="100">
        <v>13828843</v>
      </c>
      <c r="S12" s="83"/>
      <c r="T12" s="100">
        <v>19459053</v>
      </c>
      <c r="U12" s="83"/>
      <c r="V12" s="84"/>
      <c r="W12" s="83"/>
      <c r="X12" s="100">
        <v>4699573</v>
      </c>
      <c r="Y12" s="83"/>
      <c r="Z12" s="83"/>
      <c r="AA12" s="100">
        <v>48750029</v>
      </c>
      <c r="AB12" s="83"/>
      <c r="AC12" s="83"/>
      <c r="AD12" s="100">
        <v>618940</v>
      </c>
      <c r="AE12" s="83"/>
      <c r="AF12" s="83"/>
      <c r="AG12" s="100">
        <v>54068542</v>
      </c>
      <c r="AH12" s="83"/>
      <c r="AI12" s="83"/>
      <c r="AJ12" s="100">
        <v>-3390703</v>
      </c>
      <c r="AK12" s="83"/>
      <c r="AL12" s="83"/>
      <c r="AM12" s="100">
        <v>4673084</v>
      </c>
      <c r="AN12" s="83"/>
      <c r="AO12" s="83"/>
      <c r="AP12" s="100">
        <v>1282381</v>
      </c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</row>
    <row r="13" spans="1:750" s="25" customFormat="1">
      <c r="A13" s="22">
        <v>10800</v>
      </c>
      <c r="B13" s="22"/>
      <c r="C13" s="77" t="s">
        <v>33</v>
      </c>
      <c r="D13" s="23"/>
      <c r="E13" s="23"/>
      <c r="F13" s="100">
        <v>494830722</v>
      </c>
      <c r="G13" s="83"/>
      <c r="H13" s="83"/>
      <c r="I13" s="100">
        <v>448281</v>
      </c>
      <c r="J13" s="83"/>
      <c r="K13" s="83"/>
      <c r="L13" s="100">
        <v>21701151</v>
      </c>
      <c r="M13" s="83"/>
      <c r="N13" s="83"/>
      <c r="O13" s="100">
        <v>1042414</v>
      </c>
      <c r="P13" s="83"/>
      <c r="Q13" s="83"/>
      <c r="R13" s="100">
        <v>27689386</v>
      </c>
      <c r="S13" s="83"/>
      <c r="T13" s="100">
        <v>50881232</v>
      </c>
      <c r="U13" s="83"/>
      <c r="V13" s="84"/>
      <c r="W13" s="83"/>
      <c r="X13" s="100">
        <v>19358387</v>
      </c>
      <c r="Y13" s="83"/>
      <c r="Z13" s="83"/>
      <c r="AA13" s="100">
        <v>200810120</v>
      </c>
      <c r="AB13" s="83"/>
      <c r="AC13" s="83"/>
      <c r="AD13" s="100">
        <v>658915</v>
      </c>
      <c r="AE13" s="83"/>
      <c r="AF13" s="83"/>
      <c r="AG13" s="100">
        <v>220827422</v>
      </c>
      <c r="AH13" s="83"/>
      <c r="AI13" s="83"/>
      <c r="AJ13" s="100">
        <v>-13966913</v>
      </c>
      <c r="AK13" s="83"/>
      <c r="AL13" s="83"/>
      <c r="AM13" s="100">
        <v>12328125</v>
      </c>
      <c r="AN13" s="83"/>
      <c r="AO13" s="83"/>
      <c r="AP13" s="100">
        <v>-1638788</v>
      </c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</row>
    <row r="14" spans="1:750" s="25" customFormat="1">
      <c r="A14" s="22">
        <v>10850</v>
      </c>
      <c r="B14" s="22"/>
      <c r="C14" s="77" t="s">
        <v>34</v>
      </c>
      <c r="D14" s="23"/>
      <c r="E14" s="23"/>
      <c r="F14" s="100">
        <v>4020060</v>
      </c>
      <c r="G14" s="83"/>
      <c r="H14" s="83"/>
      <c r="I14" s="100">
        <v>3642</v>
      </c>
      <c r="J14" s="83"/>
      <c r="K14" s="83"/>
      <c r="L14" s="100">
        <v>176303</v>
      </c>
      <c r="M14" s="83"/>
      <c r="N14" s="83"/>
      <c r="O14" s="100">
        <v>8469</v>
      </c>
      <c r="P14" s="83"/>
      <c r="Q14" s="83"/>
      <c r="R14" s="100">
        <v>792440</v>
      </c>
      <c r="S14" s="83"/>
      <c r="T14" s="100">
        <v>980854</v>
      </c>
      <c r="U14" s="83"/>
      <c r="V14" s="84"/>
      <c r="W14" s="83"/>
      <c r="X14" s="100">
        <v>157270</v>
      </c>
      <c r="Y14" s="83"/>
      <c r="Z14" s="83"/>
      <c r="AA14" s="100">
        <v>1631404</v>
      </c>
      <c r="AB14" s="83"/>
      <c r="AC14" s="83"/>
      <c r="AD14" s="100">
        <v>118683</v>
      </c>
      <c r="AE14" s="83"/>
      <c r="AF14" s="83"/>
      <c r="AG14" s="100">
        <v>1907357</v>
      </c>
      <c r="AH14" s="83"/>
      <c r="AI14" s="83"/>
      <c r="AJ14" s="100">
        <v>-113470</v>
      </c>
      <c r="AK14" s="83"/>
      <c r="AL14" s="83"/>
      <c r="AM14" s="100">
        <v>261857</v>
      </c>
      <c r="AN14" s="83"/>
      <c r="AO14" s="83"/>
      <c r="AP14" s="100">
        <v>148387</v>
      </c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</row>
    <row r="15" spans="1:750">
      <c r="A15" s="102">
        <v>10900</v>
      </c>
      <c r="B15" s="26"/>
      <c r="C15" s="78" t="s">
        <v>35</v>
      </c>
      <c r="D15" s="27"/>
      <c r="E15" s="27"/>
      <c r="F15" s="99">
        <v>36319619</v>
      </c>
      <c r="G15" s="84"/>
      <c r="H15" s="84"/>
      <c r="I15" s="99">
        <v>32903</v>
      </c>
      <c r="J15" s="84"/>
      <c r="K15" s="84"/>
      <c r="L15" s="99">
        <v>1592823</v>
      </c>
      <c r="M15" s="84"/>
      <c r="N15" s="84"/>
      <c r="O15" s="99">
        <v>76511</v>
      </c>
      <c r="P15" s="84"/>
      <c r="Q15" s="84"/>
      <c r="R15" s="99">
        <v>667608</v>
      </c>
      <c r="S15" s="84"/>
      <c r="T15" s="99">
        <v>2369845</v>
      </c>
      <c r="U15" s="84"/>
      <c r="V15" s="84"/>
      <c r="W15" s="84"/>
      <c r="X15" s="99">
        <v>1420868</v>
      </c>
      <c r="Y15" s="84"/>
      <c r="Z15" s="84"/>
      <c r="AA15" s="99">
        <v>14739075</v>
      </c>
      <c r="AB15" s="84"/>
      <c r="AC15" s="84"/>
      <c r="AD15" s="99">
        <v>5357261</v>
      </c>
      <c r="AE15" s="84"/>
      <c r="AF15" s="84"/>
      <c r="AG15" s="99">
        <v>21517204</v>
      </c>
      <c r="AH15" s="84"/>
      <c r="AI15" s="84"/>
      <c r="AJ15" s="99">
        <v>-1025144</v>
      </c>
      <c r="AK15" s="84"/>
      <c r="AL15" s="84"/>
      <c r="AM15" s="99">
        <v>-1598207</v>
      </c>
      <c r="AN15" s="84"/>
      <c r="AO15" s="84"/>
      <c r="AP15" s="99">
        <v>-2623351</v>
      </c>
    </row>
    <row r="16" spans="1:750">
      <c r="A16" s="102">
        <v>10910</v>
      </c>
      <c r="B16" s="26"/>
      <c r="C16" s="78" t="s">
        <v>36</v>
      </c>
      <c r="D16" s="27"/>
      <c r="E16" s="27"/>
      <c r="F16" s="99">
        <v>8833192</v>
      </c>
      <c r="G16" s="84"/>
      <c r="H16" s="84"/>
      <c r="I16" s="99">
        <v>8002</v>
      </c>
      <c r="J16" s="84"/>
      <c r="K16" s="84"/>
      <c r="L16" s="99">
        <v>387386</v>
      </c>
      <c r="M16" s="84"/>
      <c r="N16" s="84"/>
      <c r="O16" s="99">
        <v>18608</v>
      </c>
      <c r="P16" s="84"/>
      <c r="Q16" s="84"/>
      <c r="R16" s="99">
        <v>2182930</v>
      </c>
      <c r="S16" s="84"/>
      <c r="T16" s="99">
        <v>2596926</v>
      </c>
      <c r="U16" s="84"/>
      <c r="V16" s="84"/>
      <c r="W16" s="84"/>
      <c r="X16" s="99">
        <v>345565</v>
      </c>
      <c r="Y16" s="84"/>
      <c r="Z16" s="84"/>
      <c r="AA16" s="99">
        <v>3584649</v>
      </c>
      <c r="AB16" s="84"/>
      <c r="AC16" s="84"/>
      <c r="AD16" s="99">
        <v>0</v>
      </c>
      <c r="AE16" s="84"/>
      <c r="AF16" s="84"/>
      <c r="AG16" s="99">
        <v>3930214</v>
      </c>
      <c r="AH16" s="84"/>
      <c r="AI16" s="84"/>
      <c r="AJ16" s="99">
        <v>-249324</v>
      </c>
      <c r="AK16" s="84"/>
      <c r="AL16" s="84"/>
      <c r="AM16" s="99">
        <v>585339</v>
      </c>
      <c r="AN16" s="84"/>
      <c r="AO16" s="84"/>
      <c r="AP16" s="99">
        <v>336015</v>
      </c>
    </row>
    <row r="17" spans="1:750">
      <c r="A17" s="102">
        <v>10930</v>
      </c>
      <c r="B17" s="26"/>
      <c r="C17" s="78" t="s">
        <v>37</v>
      </c>
      <c r="D17" s="27"/>
      <c r="E17" s="27"/>
      <c r="F17" s="99">
        <v>122814238</v>
      </c>
      <c r="G17" s="84"/>
      <c r="H17" s="84"/>
      <c r="I17" s="99">
        <v>111261</v>
      </c>
      <c r="J17" s="84"/>
      <c r="K17" s="84"/>
      <c r="L17" s="99">
        <v>5386105</v>
      </c>
      <c r="M17" s="84"/>
      <c r="N17" s="84"/>
      <c r="O17" s="99">
        <v>258721</v>
      </c>
      <c r="P17" s="84"/>
      <c r="Q17" s="84"/>
      <c r="R17" s="99">
        <v>69617362</v>
      </c>
      <c r="S17" s="84"/>
      <c r="T17" s="99">
        <v>75373449</v>
      </c>
      <c r="U17" s="84"/>
      <c r="V17" s="84"/>
      <c r="W17" s="84"/>
      <c r="X17" s="99">
        <v>4804644</v>
      </c>
      <c r="Y17" s="84"/>
      <c r="Z17" s="84"/>
      <c r="AA17" s="99">
        <v>49839957</v>
      </c>
      <c r="AB17" s="84"/>
      <c r="AC17" s="84"/>
      <c r="AD17" s="99">
        <v>2481999</v>
      </c>
      <c r="AE17" s="84"/>
      <c r="AF17" s="84"/>
      <c r="AG17" s="99">
        <v>57126600</v>
      </c>
      <c r="AH17" s="84"/>
      <c r="AI17" s="84"/>
      <c r="AJ17" s="99">
        <v>-3466511</v>
      </c>
      <c r="AK17" s="84"/>
      <c r="AL17" s="84"/>
      <c r="AM17" s="99">
        <v>17197057</v>
      </c>
      <c r="AN17" s="84"/>
      <c r="AO17" s="84"/>
      <c r="AP17" s="99">
        <v>13730546</v>
      </c>
    </row>
    <row r="18" spans="1:750" s="10" customFormat="1">
      <c r="A18" s="102">
        <v>10940</v>
      </c>
      <c r="B18" s="26"/>
      <c r="C18" s="78" t="s">
        <v>38</v>
      </c>
      <c r="D18" s="27"/>
      <c r="E18" s="27"/>
      <c r="F18" s="98">
        <v>16175989</v>
      </c>
      <c r="G18" s="82"/>
      <c r="H18" s="82"/>
      <c r="I18" s="98">
        <v>14654</v>
      </c>
      <c r="J18" s="82"/>
      <c r="K18" s="82"/>
      <c r="L18" s="98">
        <v>709409</v>
      </c>
      <c r="M18" s="82"/>
      <c r="N18" s="82"/>
      <c r="O18" s="98">
        <v>34076</v>
      </c>
      <c r="P18" s="82"/>
      <c r="Q18" s="82"/>
      <c r="R18" s="98">
        <v>1170743</v>
      </c>
      <c r="S18" s="82"/>
      <c r="T18" s="98">
        <v>1928882</v>
      </c>
      <c r="U18" s="82"/>
      <c r="V18" s="82"/>
      <c r="W18" s="82"/>
      <c r="X18" s="98">
        <v>632825</v>
      </c>
      <c r="Y18" s="82"/>
      <c r="Z18" s="82"/>
      <c r="AA18" s="98">
        <v>6564472</v>
      </c>
      <c r="AB18" s="82"/>
      <c r="AC18" s="82"/>
      <c r="AD18" s="98">
        <v>949540</v>
      </c>
      <c r="AE18" s="82"/>
      <c r="AF18" s="82"/>
      <c r="AG18" s="98">
        <v>8146837</v>
      </c>
      <c r="AH18" s="82"/>
      <c r="AI18" s="82"/>
      <c r="AJ18" s="98">
        <v>-456577</v>
      </c>
      <c r="AK18" s="82"/>
      <c r="AL18" s="82"/>
      <c r="AM18" s="98">
        <v>157923</v>
      </c>
      <c r="AN18" s="82"/>
      <c r="AO18" s="82"/>
      <c r="AP18" s="98">
        <v>-298654</v>
      </c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</row>
    <row r="19" spans="1:750">
      <c r="A19" s="102">
        <v>10950</v>
      </c>
      <c r="B19" s="26"/>
      <c r="C19" s="78" t="s">
        <v>39</v>
      </c>
      <c r="D19" s="27"/>
      <c r="E19" s="27"/>
      <c r="F19" s="99">
        <v>21889232</v>
      </c>
      <c r="G19" s="84"/>
      <c r="H19" s="82"/>
      <c r="I19" s="99">
        <v>19830</v>
      </c>
      <c r="J19" s="84"/>
      <c r="K19" s="82"/>
      <c r="L19" s="99">
        <v>959968</v>
      </c>
      <c r="M19" s="84"/>
      <c r="N19" s="84"/>
      <c r="O19" s="99">
        <v>46112</v>
      </c>
      <c r="P19" s="84"/>
      <c r="Q19" s="82"/>
      <c r="R19" s="99">
        <v>1989412</v>
      </c>
      <c r="S19" s="82"/>
      <c r="T19" s="99">
        <v>3015322</v>
      </c>
      <c r="U19" s="82"/>
      <c r="V19" s="84"/>
      <c r="W19" s="82"/>
      <c r="X19" s="99">
        <v>856334</v>
      </c>
      <c r="Y19" s="84"/>
      <c r="Z19" s="82"/>
      <c r="AA19" s="99">
        <v>8882996</v>
      </c>
      <c r="AB19" s="84"/>
      <c r="AC19" s="82"/>
      <c r="AD19" s="99">
        <v>384744</v>
      </c>
      <c r="AE19" s="84"/>
      <c r="AF19" s="82"/>
      <c r="AG19" s="99">
        <v>10124074</v>
      </c>
      <c r="AH19" s="84"/>
      <c r="AI19" s="82"/>
      <c r="AJ19" s="99">
        <v>-617838</v>
      </c>
      <c r="AK19" s="84"/>
      <c r="AL19" s="82"/>
      <c r="AM19" s="99">
        <v>292947</v>
      </c>
      <c r="AN19" s="84"/>
      <c r="AO19" s="82"/>
      <c r="AP19" s="99">
        <v>-324891</v>
      </c>
    </row>
    <row r="20" spans="1:750">
      <c r="A20" s="102">
        <v>11050</v>
      </c>
      <c r="B20" s="26"/>
      <c r="C20" s="78" t="s">
        <v>40</v>
      </c>
      <c r="D20" s="27"/>
      <c r="E20" s="27"/>
      <c r="F20" s="99">
        <v>5909996</v>
      </c>
      <c r="G20" s="84"/>
      <c r="H20" s="84"/>
      <c r="I20" s="99">
        <v>5354</v>
      </c>
      <c r="J20" s="84"/>
      <c r="K20" s="84"/>
      <c r="L20" s="99">
        <v>259187</v>
      </c>
      <c r="M20" s="84"/>
      <c r="N20" s="84"/>
      <c r="O20" s="99">
        <v>12450</v>
      </c>
      <c r="P20" s="84"/>
      <c r="Q20" s="82"/>
      <c r="R20" s="99">
        <v>5041391</v>
      </c>
      <c r="S20" s="84"/>
      <c r="T20" s="99">
        <v>5318382</v>
      </c>
      <c r="U20" s="84"/>
      <c r="V20" s="84"/>
      <c r="W20" s="84"/>
      <c r="X20" s="99">
        <v>231206</v>
      </c>
      <c r="Y20" s="84"/>
      <c r="Z20" s="84"/>
      <c r="AA20" s="99">
        <v>2398370</v>
      </c>
      <c r="AB20" s="84"/>
      <c r="AC20" s="84"/>
      <c r="AD20" s="99">
        <v>41904</v>
      </c>
      <c r="AE20" s="84"/>
      <c r="AF20" s="84"/>
      <c r="AG20" s="99">
        <v>2671480</v>
      </c>
      <c r="AH20" s="84"/>
      <c r="AI20" s="84"/>
      <c r="AJ20" s="99">
        <v>-166812</v>
      </c>
      <c r="AK20" s="84"/>
      <c r="AL20" s="84"/>
      <c r="AM20" s="99">
        <v>1586941</v>
      </c>
      <c r="AN20" s="84"/>
      <c r="AO20" s="84"/>
      <c r="AP20" s="99">
        <v>1420129</v>
      </c>
    </row>
    <row r="21" spans="1:750" s="24" customFormat="1">
      <c r="A21" s="22">
        <v>11300</v>
      </c>
      <c r="B21" s="22"/>
      <c r="C21" s="77" t="s">
        <v>41</v>
      </c>
      <c r="D21" s="23"/>
      <c r="E21" s="23"/>
      <c r="F21" s="101">
        <v>114061950</v>
      </c>
      <c r="G21" s="81"/>
      <c r="H21" s="81"/>
      <c r="I21" s="101">
        <v>103332</v>
      </c>
      <c r="J21" s="81"/>
      <c r="K21" s="81"/>
      <c r="L21" s="101">
        <v>5002268</v>
      </c>
      <c r="M21" s="81"/>
      <c r="N21" s="81"/>
      <c r="O21" s="101">
        <v>240284</v>
      </c>
      <c r="P21" s="81"/>
      <c r="Q21" s="81"/>
      <c r="R21" s="101">
        <v>2379416</v>
      </c>
      <c r="S21" s="81"/>
      <c r="T21" s="101">
        <v>7725300</v>
      </c>
      <c r="U21" s="81"/>
      <c r="V21" s="82"/>
      <c r="W21" s="81"/>
      <c r="X21" s="101">
        <v>4462244</v>
      </c>
      <c r="Y21" s="81"/>
      <c r="Z21" s="81"/>
      <c r="AA21" s="101">
        <v>46288140</v>
      </c>
      <c r="AB21" s="81"/>
      <c r="AC21" s="81"/>
      <c r="AD21" s="101">
        <v>4700735</v>
      </c>
      <c r="AE21" s="81"/>
      <c r="AF21" s="81"/>
      <c r="AG21" s="101">
        <v>55451119</v>
      </c>
      <c r="AH21" s="81"/>
      <c r="AI21" s="81"/>
      <c r="AJ21" s="101">
        <v>-3219471</v>
      </c>
      <c r="AK21" s="81"/>
      <c r="AL21" s="81"/>
      <c r="AM21" s="101">
        <v>-1260843</v>
      </c>
      <c r="AN21" s="81"/>
      <c r="AO21" s="81"/>
      <c r="AP21" s="101">
        <v>-4480314</v>
      </c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</row>
    <row r="22" spans="1:750" s="25" customFormat="1">
      <c r="A22" s="22">
        <v>11310</v>
      </c>
      <c r="B22" s="22"/>
      <c r="C22" s="77" t="s">
        <v>42</v>
      </c>
      <c r="D22" s="23"/>
      <c r="E22" s="23"/>
      <c r="F22" s="100">
        <v>13346721</v>
      </c>
      <c r="G22" s="83"/>
      <c r="H22" s="83"/>
      <c r="I22" s="100">
        <v>12091</v>
      </c>
      <c r="J22" s="83"/>
      <c r="K22" s="83"/>
      <c r="L22" s="100">
        <v>585330</v>
      </c>
      <c r="M22" s="83"/>
      <c r="N22" s="83"/>
      <c r="O22" s="100">
        <v>28116</v>
      </c>
      <c r="P22" s="83"/>
      <c r="Q22" s="83"/>
      <c r="R22" s="100">
        <v>1460181</v>
      </c>
      <c r="S22" s="83"/>
      <c r="T22" s="100">
        <v>2085718</v>
      </c>
      <c r="U22" s="83"/>
      <c r="V22" s="84"/>
      <c r="W22" s="83"/>
      <c r="X22" s="100">
        <v>522140</v>
      </c>
      <c r="Y22" s="83"/>
      <c r="Z22" s="83"/>
      <c r="AA22" s="100">
        <v>5416310</v>
      </c>
      <c r="AB22" s="83"/>
      <c r="AC22" s="83"/>
      <c r="AD22" s="100">
        <v>0</v>
      </c>
      <c r="AE22" s="83"/>
      <c r="AF22" s="83"/>
      <c r="AG22" s="100">
        <v>5938450</v>
      </c>
      <c r="AH22" s="83"/>
      <c r="AI22" s="83"/>
      <c r="AJ22" s="100">
        <v>-376721</v>
      </c>
      <c r="AK22" s="83"/>
      <c r="AL22" s="83"/>
      <c r="AM22" s="100">
        <v>493233</v>
      </c>
      <c r="AN22" s="83"/>
      <c r="AO22" s="83"/>
      <c r="AP22" s="100">
        <v>116512</v>
      </c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</row>
    <row r="23" spans="1:750" s="25" customFormat="1">
      <c r="A23" s="22">
        <v>11600</v>
      </c>
      <c r="B23" s="22"/>
      <c r="C23" s="77" t="s">
        <v>43</v>
      </c>
      <c r="D23" s="23"/>
      <c r="E23" s="23"/>
      <c r="F23" s="100">
        <v>60111306</v>
      </c>
      <c r="G23" s="83"/>
      <c r="H23" s="83"/>
      <c r="I23" s="100">
        <v>54456</v>
      </c>
      <c r="J23" s="83"/>
      <c r="K23" s="83"/>
      <c r="L23" s="100">
        <v>2636224</v>
      </c>
      <c r="M23" s="83"/>
      <c r="N23" s="83"/>
      <c r="O23" s="100">
        <v>126631</v>
      </c>
      <c r="P23" s="83"/>
      <c r="Q23" s="83"/>
      <c r="R23" s="100">
        <v>9985858</v>
      </c>
      <c r="S23" s="83"/>
      <c r="T23" s="100">
        <v>12803169</v>
      </c>
      <c r="U23" s="83"/>
      <c r="V23" s="84"/>
      <c r="W23" s="83"/>
      <c r="X23" s="100">
        <v>2351628</v>
      </c>
      <c r="Y23" s="83"/>
      <c r="Z23" s="83"/>
      <c r="AA23" s="100">
        <v>24394117</v>
      </c>
      <c r="AB23" s="83"/>
      <c r="AC23" s="83"/>
      <c r="AD23" s="100">
        <v>494985</v>
      </c>
      <c r="AE23" s="83"/>
      <c r="AF23" s="83"/>
      <c r="AG23" s="100">
        <v>27240730</v>
      </c>
      <c r="AH23" s="83"/>
      <c r="AI23" s="83"/>
      <c r="AJ23" s="100">
        <v>-1696681</v>
      </c>
      <c r="AK23" s="83"/>
      <c r="AL23" s="83"/>
      <c r="AM23" s="100">
        <v>2602727</v>
      </c>
      <c r="AN23" s="83"/>
      <c r="AO23" s="83"/>
      <c r="AP23" s="100">
        <v>906046</v>
      </c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</row>
    <row r="24" spans="1:750" s="25" customFormat="1">
      <c r="A24" s="22">
        <v>11900</v>
      </c>
      <c r="B24" s="22"/>
      <c r="C24" s="77" t="s">
        <v>44</v>
      </c>
      <c r="D24" s="23"/>
      <c r="E24" s="23"/>
      <c r="F24" s="100">
        <v>6655743</v>
      </c>
      <c r="G24" s="83"/>
      <c r="H24" s="83"/>
      <c r="I24" s="100">
        <v>6030</v>
      </c>
      <c r="J24" s="83"/>
      <c r="K24" s="83"/>
      <c r="L24" s="100">
        <v>291892</v>
      </c>
      <c r="M24" s="83"/>
      <c r="N24" s="83"/>
      <c r="O24" s="100">
        <v>14021</v>
      </c>
      <c r="P24" s="83"/>
      <c r="Q24" s="83"/>
      <c r="R24" s="100">
        <v>1543264</v>
      </c>
      <c r="S24" s="83"/>
      <c r="T24" s="100">
        <v>1855207</v>
      </c>
      <c r="U24" s="83"/>
      <c r="V24" s="84"/>
      <c r="W24" s="83"/>
      <c r="X24" s="100">
        <v>260381</v>
      </c>
      <c r="Y24" s="83"/>
      <c r="Z24" s="83"/>
      <c r="AA24" s="100">
        <v>2701006</v>
      </c>
      <c r="AB24" s="83"/>
      <c r="AC24" s="83"/>
      <c r="AD24" s="100">
        <v>306335</v>
      </c>
      <c r="AE24" s="83"/>
      <c r="AF24" s="83"/>
      <c r="AG24" s="100">
        <v>3267722</v>
      </c>
      <c r="AH24" s="83"/>
      <c r="AI24" s="83"/>
      <c r="AJ24" s="100">
        <v>-187862</v>
      </c>
      <c r="AK24" s="83"/>
      <c r="AL24" s="83"/>
      <c r="AM24" s="100">
        <v>232143</v>
      </c>
      <c r="AN24" s="83"/>
      <c r="AO24" s="83"/>
      <c r="AP24" s="100">
        <v>44281</v>
      </c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</row>
    <row r="25" spans="1:750" s="25" customFormat="1">
      <c r="A25" s="22">
        <v>12100</v>
      </c>
      <c r="B25" s="22"/>
      <c r="C25" s="77" t="s">
        <v>45</v>
      </c>
      <c r="D25" s="23"/>
      <c r="E25" s="23"/>
      <c r="F25" s="100">
        <v>6924573</v>
      </c>
      <c r="G25" s="83"/>
      <c r="H25" s="83"/>
      <c r="I25" s="100">
        <v>6273</v>
      </c>
      <c r="J25" s="83"/>
      <c r="K25" s="83"/>
      <c r="L25" s="100">
        <v>303682</v>
      </c>
      <c r="M25" s="83"/>
      <c r="N25" s="83"/>
      <c r="O25" s="100">
        <v>14587</v>
      </c>
      <c r="P25" s="83"/>
      <c r="Q25" s="83"/>
      <c r="R25" s="100">
        <v>850771</v>
      </c>
      <c r="S25" s="83"/>
      <c r="T25" s="100">
        <v>1175313</v>
      </c>
      <c r="U25" s="83"/>
      <c r="V25" s="84"/>
      <c r="W25" s="83"/>
      <c r="X25" s="100">
        <v>270898</v>
      </c>
      <c r="Y25" s="83"/>
      <c r="Z25" s="83"/>
      <c r="AA25" s="100">
        <v>2810101</v>
      </c>
      <c r="AB25" s="83"/>
      <c r="AC25" s="83"/>
      <c r="AD25" s="100">
        <v>479274</v>
      </c>
      <c r="AE25" s="83"/>
      <c r="AF25" s="83"/>
      <c r="AG25" s="100">
        <v>3560273</v>
      </c>
      <c r="AH25" s="83"/>
      <c r="AI25" s="83"/>
      <c r="AJ25" s="100">
        <v>-195452</v>
      </c>
      <c r="AK25" s="83"/>
      <c r="AL25" s="83"/>
      <c r="AM25" s="100">
        <v>18735</v>
      </c>
      <c r="AN25" s="83"/>
      <c r="AO25" s="83"/>
      <c r="AP25" s="100">
        <v>-176717</v>
      </c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</row>
    <row r="26" spans="1:750" s="25" customFormat="1">
      <c r="A26" s="22">
        <v>12150</v>
      </c>
      <c r="B26" s="22"/>
      <c r="C26" s="77" t="s">
        <v>46</v>
      </c>
      <c r="D26" s="23"/>
      <c r="E26" s="23"/>
      <c r="F26" s="100">
        <v>1001188</v>
      </c>
      <c r="G26" s="83"/>
      <c r="H26" s="83"/>
      <c r="I26" s="100">
        <v>907</v>
      </c>
      <c r="J26" s="83"/>
      <c r="K26" s="83"/>
      <c r="L26" s="100">
        <v>43908</v>
      </c>
      <c r="M26" s="83"/>
      <c r="N26" s="83"/>
      <c r="O26" s="100">
        <v>2109</v>
      </c>
      <c r="P26" s="83"/>
      <c r="Q26" s="83"/>
      <c r="R26" s="100">
        <v>108378</v>
      </c>
      <c r="S26" s="83"/>
      <c r="T26" s="100">
        <v>155302</v>
      </c>
      <c r="U26" s="83"/>
      <c r="V26" s="84"/>
      <c r="W26" s="83"/>
      <c r="X26" s="100">
        <v>39168</v>
      </c>
      <c r="Y26" s="83"/>
      <c r="Z26" s="83"/>
      <c r="AA26" s="100">
        <v>406298</v>
      </c>
      <c r="AB26" s="83"/>
      <c r="AC26" s="83"/>
      <c r="AD26" s="100">
        <v>184146</v>
      </c>
      <c r="AE26" s="83"/>
      <c r="AF26" s="83"/>
      <c r="AG26" s="100">
        <v>629612</v>
      </c>
      <c r="AH26" s="83"/>
      <c r="AI26" s="83"/>
      <c r="AJ26" s="100">
        <v>-28259</v>
      </c>
      <c r="AK26" s="83"/>
      <c r="AL26" s="83"/>
      <c r="AM26" s="100">
        <v>-7559</v>
      </c>
      <c r="AN26" s="83"/>
      <c r="AO26" s="83"/>
      <c r="AP26" s="100">
        <v>-35818</v>
      </c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</row>
    <row r="27" spans="1:750">
      <c r="A27" s="102">
        <v>12160</v>
      </c>
      <c r="B27" s="26"/>
      <c r="C27" s="78" t="s">
        <v>47</v>
      </c>
      <c r="D27" s="27"/>
      <c r="E27" s="27"/>
      <c r="F27" s="99">
        <v>47178199</v>
      </c>
      <c r="G27" s="84"/>
      <c r="H27" s="84"/>
      <c r="I27" s="99">
        <v>42740</v>
      </c>
      <c r="J27" s="84"/>
      <c r="K27" s="84"/>
      <c r="L27" s="99">
        <v>2069033</v>
      </c>
      <c r="M27" s="84"/>
      <c r="N27" s="84"/>
      <c r="O27" s="99">
        <v>99386</v>
      </c>
      <c r="P27" s="84"/>
      <c r="Q27" s="84"/>
      <c r="R27" s="99">
        <v>4563442</v>
      </c>
      <c r="S27" s="84"/>
      <c r="T27" s="99">
        <v>6774601</v>
      </c>
      <c r="U27" s="84"/>
      <c r="V27" s="84"/>
      <c r="W27" s="84"/>
      <c r="X27" s="99">
        <v>1845669</v>
      </c>
      <c r="Y27" s="84"/>
      <c r="Z27" s="84"/>
      <c r="AA27" s="99">
        <v>19145658</v>
      </c>
      <c r="AB27" s="84"/>
      <c r="AC27" s="84"/>
      <c r="AD27" s="99">
        <v>1309008</v>
      </c>
      <c r="AE27" s="84"/>
      <c r="AF27" s="84"/>
      <c r="AG27" s="99">
        <v>22300335</v>
      </c>
      <c r="AH27" s="84"/>
      <c r="AI27" s="84"/>
      <c r="AJ27" s="99">
        <v>-1331634</v>
      </c>
      <c r="AK27" s="84"/>
      <c r="AL27" s="84"/>
      <c r="AM27" s="99">
        <v>774394</v>
      </c>
      <c r="AN27" s="84"/>
      <c r="AO27" s="84"/>
      <c r="AP27" s="99">
        <v>-557240</v>
      </c>
    </row>
    <row r="28" spans="1:750">
      <c r="A28" s="102">
        <v>12220</v>
      </c>
      <c r="B28" s="26"/>
      <c r="C28" s="78" t="s">
        <v>48</v>
      </c>
      <c r="D28" s="27"/>
      <c r="E28" s="27"/>
      <c r="F28" s="99">
        <v>1156982045</v>
      </c>
      <c r="G28" s="84"/>
      <c r="H28" s="84"/>
      <c r="I28" s="99">
        <v>1048142</v>
      </c>
      <c r="J28" s="84"/>
      <c r="K28" s="84"/>
      <c r="L28" s="99">
        <v>50740266</v>
      </c>
      <c r="M28" s="84"/>
      <c r="N28" s="84"/>
      <c r="O28" s="99">
        <v>2437306</v>
      </c>
      <c r="P28" s="84"/>
      <c r="Q28" s="84"/>
      <c r="R28" s="99">
        <v>43843958</v>
      </c>
      <c r="S28" s="84"/>
      <c r="T28" s="99">
        <v>98069672</v>
      </c>
      <c r="U28" s="84"/>
      <c r="V28" s="84"/>
      <c r="W28" s="84"/>
      <c r="X28" s="99">
        <v>45262561</v>
      </c>
      <c r="Y28" s="84"/>
      <c r="Z28" s="84"/>
      <c r="AA28" s="99">
        <v>469521581</v>
      </c>
      <c r="AB28" s="84"/>
      <c r="AC28" s="84"/>
      <c r="AD28" s="99">
        <v>0</v>
      </c>
      <c r="AE28" s="84"/>
      <c r="AF28" s="84"/>
      <c r="AG28" s="99">
        <v>514784142</v>
      </c>
      <c r="AH28" s="84"/>
      <c r="AI28" s="84"/>
      <c r="AJ28" s="99">
        <v>-32656559</v>
      </c>
      <c r="AK28" s="84"/>
      <c r="AL28" s="84"/>
      <c r="AM28" s="99">
        <v>17456293</v>
      </c>
      <c r="AN28" s="84"/>
      <c r="AO28" s="84"/>
      <c r="AP28" s="99">
        <v>-15200266</v>
      </c>
    </row>
    <row r="29" spans="1:750">
      <c r="A29" s="102">
        <v>12510</v>
      </c>
      <c r="B29" s="26"/>
      <c r="C29" s="78" t="s">
        <v>49</v>
      </c>
      <c r="D29" s="27"/>
      <c r="E29" s="27"/>
      <c r="F29" s="99">
        <v>102671313</v>
      </c>
      <c r="G29" s="84"/>
      <c r="H29" s="84"/>
      <c r="I29" s="99">
        <v>93013</v>
      </c>
      <c r="J29" s="84"/>
      <c r="K29" s="84"/>
      <c r="L29" s="99">
        <v>4502723</v>
      </c>
      <c r="M29" s="84"/>
      <c r="N29" s="84"/>
      <c r="O29" s="99">
        <v>216288</v>
      </c>
      <c r="P29" s="84"/>
      <c r="Q29" s="84"/>
      <c r="R29" s="99">
        <v>1574676</v>
      </c>
      <c r="S29" s="84"/>
      <c r="T29" s="99">
        <v>6386700</v>
      </c>
      <c r="U29" s="84"/>
      <c r="V29" s="84"/>
      <c r="W29" s="84"/>
      <c r="X29" s="99">
        <v>4016628</v>
      </c>
      <c r="Y29" s="84"/>
      <c r="Z29" s="84"/>
      <c r="AA29" s="99">
        <v>41665640</v>
      </c>
      <c r="AB29" s="84"/>
      <c r="AC29" s="84"/>
      <c r="AD29" s="99">
        <v>18331692</v>
      </c>
      <c r="AE29" s="84"/>
      <c r="AF29" s="84"/>
      <c r="AG29" s="99">
        <v>64013960</v>
      </c>
      <c r="AH29" s="84"/>
      <c r="AI29" s="84"/>
      <c r="AJ29" s="99">
        <v>-2897963</v>
      </c>
      <c r="AK29" s="84"/>
      <c r="AL29" s="84"/>
      <c r="AM29" s="99">
        <v>-4743131</v>
      </c>
      <c r="AN29" s="84"/>
      <c r="AO29" s="84"/>
      <c r="AP29" s="99">
        <v>-7641094</v>
      </c>
    </row>
    <row r="30" spans="1:750" s="10" customFormat="1">
      <c r="A30" s="102">
        <v>12600</v>
      </c>
      <c r="B30" s="26"/>
      <c r="C30" s="78" t="s">
        <v>50</v>
      </c>
      <c r="D30" s="27"/>
      <c r="E30" s="27"/>
      <c r="F30" s="98">
        <v>48493793</v>
      </c>
      <c r="G30" s="82"/>
      <c r="H30" s="82"/>
      <c r="I30" s="98">
        <v>43932</v>
      </c>
      <c r="J30" s="82"/>
      <c r="K30" s="82"/>
      <c r="L30" s="98">
        <v>2126730</v>
      </c>
      <c r="M30" s="82"/>
      <c r="N30" s="82"/>
      <c r="O30" s="98">
        <v>102157</v>
      </c>
      <c r="P30" s="82"/>
      <c r="Q30" s="82"/>
      <c r="R30" s="98">
        <v>12913425</v>
      </c>
      <c r="S30" s="82"/>
      <c r="T30" s="98">
        <v>15186244</v>
      </c>
      <c r="U30" s="82"/>
      <c r="V30" s="82"/>
      <c r="W30" s="82"/>
      <c r="X30" s="98">
        <v>1897137</v>
      </c>
      <c r="Y30" s="82"/>
      <c r="Z30" s="82"/>
      <c r="AA30" s="98">
        <v>19679547</v>
      </c>
      <c r="AB30" s="82"/>
      <c r="AC30" s="82"/>
      <c r="AD30" s="98">
        <v>0</v>
      </c>
      <c r="AE30" s="82"/>
      <c r="AF30" s="82"/>
      <c r="AG30" s="98">
        <v>21576684</v>
      </c>
      <c r="AH30" s="82"/>
      <c r="AI30" s="82"/>
      <c r="AJ30" s="98">
        <v>-1368770</v>
      </c>
      <c r="AK30" s="82"/>
      <c r="AL30" s="82"/>
      <c r="AM30" s="98">
        <v>4210568</v>
      </c>
      <c r="AN30" s="82"/>
      <c r="AO30" s="82"/>
      <c r="AP30" s="98">
        <v>2841798</v>
      </c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</row>
    <row r="31" spans="1:750">
      <c r="A31" s="102">
        <v>12700</v>
      </c>
      <c r="B31" s="26"/>
      <c r="C31" s="78" t="s">
        <v>51</v>
      </c>
      <c r="D31" s="27"/>
      <c r="E31" s="27"/>
      <c r="F31" s="99">
        <v>26296473</v>
      </c>
      <c r="G31" s="84"/>
      <c r="H31" s="82"/>
      <c r="I31" s="99">
        <v>23823</v>
      </c>
      <c r="J31" s="84"/>
      <c r="K31" s="82"/>
      <c r="L31" s="99">
        <v>1153250</v>
      </c>
      <c r="M31" s="84"/>
      <c r="N31" s="84"/>
      <c r="O31" s="99">
        <v>55396</v>
      </c>
      <c r="P31" s="84"/>
      <c r="Q31" s="82"/>
      <c r="R31" s="99">
        <v>1083726</v>
      </c>
      <c r="S31" s="82"/>
      <c r="T31" s="99">
        <v>2316195</v>
      </c>
      <c r="U31" s="82"/>
      <c r="V31" s="84"/>
      <c r="W31" s="82"/>
      <c r="X31" s="99">
        <v>1028750</v>
      </c>
      <c r="Y31" s="84"/>
      <c r="Z31" s="82"/>
      <c r="AA31" s="99">
        <v>10671524</v>
      </c>
      <c r="AB31" s="84"/>
      <c r="AC31" s="82"/>
      <c r="AD31" s="99">
        <v>1163125</v>
      </c>
      <c r="AE31" s="84"/>
      <c r="AF31" s="82"/>
      <c r="AG31" s="99">
        <v>12863399</v>
      </c>
      <c r="AH31" s="84"/>
      <c r="AI31" s="82"/>
      <c r="AJ31" s="99">
        <v>-742235</v>
      </c>
      <c r="AK31" s="84"/>
      <c r="AL31" s="82"/>
      <c r="AM31" s="99">
        <v>152833</v>
      </c>
      <c r="AN31" s="84"/>
      <c r="AO31" s="82"/>
      <c r="AP31" s="99">
        <v>-589402</v>
      </c>
    </row>
    <row r="32" spans="1:750">
      <c r="A32" s="102">
        <v>13500</v>
      </c>
      <c r="B32" s="26"/>
      <c r="C32" s="78" t="s">
        <v>52</v>
      </c>
      <c r="D32" s="27"/>
      <c r="E32" s="27"/>
      <c r="F32" s="99">
        <v>104931626</v>
      </c>
      <c r="G32" s="84"/>
      <c r="H32" s="84"/>
      <c r="I32" s="99">
        <v>95060</v>
      </c>
      <c r="J32" s="84"/>
      <c r="K32" s="84"/>
      <c r="L32" s="99">
        <v>4601851</v>
      </c>
      <c r="M32" s="84"/>
      <c r="N32" s="84"/>
      <c r="O32" s="99">
        <v>221050</v>
      </c>
      <c r="P32" s="84"/>
      <c r="Q32" s="84"/>
      <c r="R32" s="99">
        <v>6181857</v>
      </c>
      <c r="S32" s="84"/>
      <c r="T32" s="99">
        <v>11099818</v>
      </c>
      <c r="U32" s="84"/>
      <c r="V32" s="84"/>
      <c r="W32" s="84"/>
      <c r="X32" s="99">
        <v>4105054</v>
      </c>
      <c r="Y32" s="84"/>
      <c r="Z32" s="84"/>
      <c r="AA32" s="99">
        <v>42582910</v>
      </c>
      <c r="AB32" s="84"/>
      <c r="AC32" s="84"/>
      <c r="AD32" s="99">
        <v>3212866</v>
      </c>
      <c r="AE32" s="84"/>
      <c r="AF32" s="84"/>
      <c r="AG32" s="99">
        <v>49900830</v>
      </c>
      <c r="AH32" s="84"/>
      <c r="AI32" s="84"/>
      <c r="AJ32" s="99">
        <v>-2961761</v>
      </c>
      <c r="AK32" s="84"/>
      <c r="AL32" s="84"/>
      <c r="AM32" s="99">
        <v>2078997</v>
      </c>
      <c r="AN32" s="84"/>
      <c r="AO32" s="84"/>
      <c r="AP32" s="99">
        <v>-882764</v>
      </c>
    </row>
    <row r="33" spans="1:750" s="24" customFormat="1">
      <c r="A33" s="22">
        <v>13700</v>
      </c>
      <c r="B33" s="22"/>
      <c r="C33" s="77" t="s">
        <v>53</v>
      </c>
      <c r="D33" s="23"/>
      <c r="E33" s="23"/>
      <c r="F33" s="101">
        <v>11559320</v>
      </c>
      <c r="G33" s="81"/>
      <c r="H33" s="81"/>
      <c r="I33" s="101">
        <v>10472</v>
      </c>
      <c r="J33" s="81"/>
      <c r="K33" s="81"/>
      <c r="L33" s="101">
        <v>506942</v>
      </c>
      <c r="M33" s="81"/>
      <c r="N33" s="81"/>
      <c r="O33" s="101">
        <v>24351</v>
      </c>
      <c r="P33" s="81"/>
      <c r="Q33" s="81"/>
      <c r="R33" s="101">
        <v>556691</v>
      </c>
      <c r="S33" s="81"/>
      <c r="T33" s="101">
        <v>1098456</v>
      </c>
      <c r="U33" s="81"/>
      <c r="V33" s="82"/>
      <c r="W33" s="81"/>
      <c r="X33" s="101">
        <v>452215</v>
      </c>
      <c r="Y33" s="81"/>
      <c r="Z33" s="81"/>
      <c r="AA33" s="101">
        <v>4690955</v>
      </c>
      <c r="AB33" s="81"/>
      <c r="AC33" s="81"/>
      <c r="AD33" s="101">
        <v>422138</v>
      </c>
      <c r="AE33" s="81"/>
      <c r="AF33" s="81"/>
      <c r="AG33" s="101">
        <v>5565308</v>
      </c>
      <c r="AH33" s="81"/>
      <c r="AI33" s="81"/>
      <c r="AJ33" s="101">
        <v>-326270</v>
      </c>
      <c r="AK33" s="81"/>
      <c r="AL33" s="81"/>
      <c r="AM33" s="101">
        <v>-19693</v>
      </c>
      <c r="AN33" s="81"/>
      <c r="AO33" s="81"/>
      <c r="AP33" s="101">
        <v>-345963</v>
      </c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</row>
    <row r="34" spans="1:750" s="25" customFormat="1">
      <c r="A34" s="22">
        <v>14300</v>
      </c>
      <c r="B34" s="22"/>
      <c r="C34" s="77" t="s">
        <v>54</v>
      </c>
      <c r="D34" s="23"/>
      <c r="E34" s="23"/>
      <c r="F34" s="100">
        <v>35849212</v>
      </c>
      <c r="G34" s="83"/>
      <c r="H34" s="83"/>
      <c r="I34" s="100">
        <v>32477</v>
      </c>
      <c r="J34" s="83"/>
      <c r="K34" s="83"/>
      <c r="L34" s="100">
        <v>1572193</v>
      </c>
      <c r="M34" s="83"/>
      <c r="N34" s="83"/>
      <c r="O34" s="100">
        <v>75520</v>
      </c>
      <c r="P34" s="83"/>
      <c r="Q34" s="83"/>
      <c r="R34" s="100">
        <v>3129730</v>
      </c>
      <c r="S34" s="83"/>
      <c r="T34" s="100">
        <v>4809920</v>
      </c>
      <c r="U34" s="83"/>
      <c r="V34" s="84"/>
      <c r="W34" s="83"/>
      <c r="X34" s="100">
        <v>1402465</v>
      </c>
      <c r="Y34" s="83"/>
      <c r="Z34" s="83"/>
      <c r="AA34" s="100">
        <v>14548176</v>
      </c>
      <c r="AB34" s="83"/>
      <c r="AC34" s="83"/>
      <c r="AD34" s="100">
        <v>3983926</v>
      </c>
      <c r="AE34" s="83"/>
      <c r="AF34" s="83"/>
      <c r="AG34" s="100">
        <v>19934567</v>
      </c>
      <c r="AH34" s="83"/>
      <c r="AI34" s="83"/>
      <c r="AJ34" s="100">
        <v>-1011866</v>
      </c>
      <c r="AK34" s="83"/>
      <c r="AL34" s="83"/>
      <c r="AM34" s="100">
        <v>566405</v>
      </c>
      <c r="AN34" s="83"/>
      <c r="AO34" s="83"/>
      <c r="AP34" s="100">
        <v>-445461</v>
      </c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</row>
    <row r="35" spans="1:750" s="25" customFormat="1">
      <c r="A35" s="22">
        <v>14300.2</v>
      </c>
      <c r="B35" s="22"/>
      <c r="C35" s="77" t="s">
        <v>55</v>
      </c>
      <c r="D35" s="23"/>
      <c r="E35" s="23"/>
      <c r="F35" s="100">
        <v>5438434</v>
      </c>
      <c r="G35" s="83"/>
      <c r="H35" s="83"/>
      <c r="I35" s="100">
        <v>4927</v>
      </c>
      <c r="J35" s="83"/>
      <c r="K35" s="83"/>
      <c r="L35" s="100">
        <v>238506</v>
      </c>
      <c r="M35" s="83"/>
      <c r="N35" s="83"/>
      <c r="O35" s="100">
        <v>11457</v>
      </c>
      <c r="P35" s="83"/>
      <c r="Q35" s="83"/>
      <c r="R35" s="100">
        <v>2468748</v>
      </c>
      <c r="S35" s="83"/>
      <c r="T35" s="100">
        <v>2723638</v>
      </c>
      <c r="U35" s="83"/>
      <c r="V35" s="84"/>
      <c r="W35" s="83"/>
      <c r="X35" s="100">
        <v>212758</v>
      </c>
      <c r="Y35" s="83"/>
      <c r="Z35" s="83"/>
      <c r="AA35" s="100">
        <v>2207002</v>
      </c>
      <c r="AB35" s="83"/>
      <c r="AC35" s="83"/>
      <c r="AD35" s="100">
        <v>574887</v>
      </c>
      <c r="AE35" s="83"/>
      <c r="AF35" s="83"/>
      <c r="AG35" s="100">
        <v>2994647</v>
      </c>
      <c r="AH35" s="83"/>
      <c r="AI35" s="83"/>
      <c r="AJ35" s="100">
        <v>-153503</v>
      </c>
      <c r="AK35" s="83"/>
      <c r="AL35" s="83"/>
      <c r="AM35" s="100">
        <v>488918</v>
      </c>
      <c r="AN35" s="83"/>
      <c r="AO35" s="83"/>
      <c r="AP35" s="100">
        <v>335415</v>
      </c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</row>
    <row r="36" spans="1:750" s="25" customFormat="1">
      <c r="A36" s="22">
        <v>18400</v>
      </c>
      <c r="B36" s="22"/>
      <c r="C36" s="77" t="s">
        <v>56</v>
      </c>
      <c r="D36" s="23"/>
      <c r="E36" s="23"/>
      <c r="F36" s="100">
        <v>132281307</v>
      </c>
      <c r="G36" s="83"/>
      <c r="H36" s="83"/>
      <c r="I36" s="100">
        <v>119837</v>
      </c>
      <c r="J36" s="83"/>
      <c r="K36" s="83"/>
      <c r="L36" s="100">
        <v>5801290</v>
      </c>
      <c r="M36" s="83"/>
      <c r="N36" s="83"/>
      <c r="O36" s="100">
        <v>278665</v>
      </c>
      <c r="P36" s="83"/>
      <c r="Q36" s="83"/>
      <c r="R36" s="100">
        <v>3111232</v>
      </c>
      <c r="S36" s="83"/>
      <c r="T36" s="100">
        <v>9311024</v>
      </c>
      <c r="U36" s="83"/>
      <c r="V36" s="84"/>
      <c r="W36" s="83"/>
      <c r="X36" s="100">
        <v>5175007</v>
      </c>
      <c r="Y36" s="83"/>
      <c r="Z36" s="83"/>
      <c r="AA36" s="100">
        <v>53681843</v>
      </c>
      <c r="AB36" s="83"/>
      <c r="AC36" s="83"/>
      <c r="AD36" s="100">
        <v>2011220</v>
      </c>
      <c r="AE36" s="83"/>
      <c r="AF36" s="83"/>
      <c r="AG36" s="100">
        <v>60868070</v>
      </c>
      <c r="AH36" s="83"/>
      <c r="AI36" s="83"/>
      <c r="AJ36" s="100">
        <v>-3733725</v>
      </c>
      <c r="AK36" s="83"/>
      <c r="AL36" s="83"/>
      <c r="AM36" s="100">
        <v>1054609</v>
      </c>
      <c r="AN36" s="83"/>
      <c r="AO36" s="83"/>
      <c r="AP36" s="100">
        <v>-2679116</v>
      </c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</row>
    <row r="37" spans="1:750" s="25" customFormat="1">
      <c r="A37" s="22">
        <v>18600</v>
      </c>
      <c r="B37" s="22"/>
      <c r="C37" s="77" t="s">
        <v>57</v>
      </c>
      <c r="D37" s="23"/>
      <c r="E37" s="23"/>
      <c r="F37" s="100">
        <v>331839</v>
      </c>
      <c r="G37" s="83"/>
      <c r="H37" s="83"/>
      <c r="I37" s="100">
        <v>301</v>
      </c>
      <c r="J37" s="83"/>
      <c r="K37" s="83"/>
      <c r="L37" s="100">
        <v>14553</v>
      </c>
      <c r="M37" s="83"/>
      <c r="N37" s="83"/>
      <c r="O37" s="100">
        <v>699</v>
      </c>
      <c r="P37" s="83"/>
      <c r="Q37" s="83"/>
      <c r="R37" s="100">
        <v>0</v>
      </c>
      <c r="S37" s="83"/>
      <c r="T37" s="100">
        <v>15553</v>
      </c>
      <c r="U37" s="83"/>
      <c r="V37" s="84"/>
      <c r="W37" s="83"/>
      <c r="X37" s="100">
        <v>12982</v>
      </c>
      <c r="Y37" s="83"/>
      <c r="Z37" s="83"/>
      <c r="AA37" s="100">
        <v>134665</v>
      </c>
      <c r="AB37" s="83"/>
      <c r="AC37" s="83"/>
      <c r="AD37" s="100">
        <v>145899</v>
      </c>
      <c r="AE37" s="83"/>
      <c r="AF37" s="83"/>
      <c r="AG37" s="100">
        <v>293546</v>
      </c>
      <c r="AH37" s="83"/>
      <c r="AI37" s="83"/>
      <c r="AJ37" s="100">
        <v>-9365</v>
      </c>
      <c r="AK37" s="83"/>
      <c r="AL37" s="83"/>
      <c r="AM37" s="100">
        <v>-54254</v>
      </c>
      <c r="AN37" s="83"/>
      <c r="AO37" s="83"/>
      <c r="AP37" s="100">
        <v>-63619</v>
      </c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</row>
    <row r="38" spans="1:750" s="25" customFormat="1">
      <c r="A38" s="22">
        <v>18640</v>
      </c>
      <c r="B38" s="22"/>
      <c r="C38" s="77" t="s">
        <v>58</v>
      </c>
      <c r="D38" s="23"/>
      <c r="E38" s="23"/>
      <c r="F38" s="100">
        <v>37274</v>
      </c>
      <c r="G38" s="83"/>
      <c r="H38" s="83"/>
      <c r="I38" s="100">
        <v>34</v>
      </c>
      <c r="J38" s="83"/>
      <c r="K38" s="83"/>
      <c r="L38" s="100">
        <v>1635</v>
      </c>
      <c r="M38" s="83"/>
      <c r="N38" s="83"/>
      <c r="O38" s="100">
        <v>79</v>
      </c>
      <c r="P38" s="83"/>
      <c r="Q38" s="83"/>
      <c r="R38" s="100">
        <v>34743</v>
      </c>
      <c r="S38" s="83"/>
      <c r="T38" s="100">
        <v>36491</v>
      </c>
      <c r="U38" s="83"/>
      <c r="V38" s="84"/>
      <c r="W38" s="83"/>
      <c r="X38" s="100">
        <v>1458</v>
      </c>
      <c r="Y38" s="83"/>
      <c r="Z38" s="83"/>
      <c r="AA38" s="100">
        <v>15126</v>
      </c>
      <c r="AB38" s="83"/>
      <c r="AC38" s="83"/>
      <c r="AD38" s="100">
        <v>1420</v>
      </c>
      <c r="AE38" s="83"/>
      <c r="AF38" s="83"/>
      <c r="AG38" s="100">
        <v>18004</v>
      </c>
      <c r="AH38" s="83"/>
      <c r="AI38" s="83"/>
      <c r="AJ38" s="100">
        <v>-1052</v>
      </c>
      <c r="AK38" s="83"/>
      <c r="AL38" s="83"/>
      <c r="AM38" s="100">
        <v>10128</v>
      </c>
      <c r="AN38" s="83"/>
      <c r="AO38" s="83"/>
      <c r="AP38" s="100">
        <v>9076</v>
      </c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</row>
    <row r="39" spans="1:750">
      <c r="A39" s="102">
        <v>18690</v>
      </c>
      <c r="B39" s="26"/>
      <c r="C39" s="78" t="s">
        <v>332</v>
      </c>
      <c r="D39" s="27"/>
      <c r="E39" s="27"/>
      <c r="F39" s="99">
        <v>0</v>
      </c>
      <c r="G39" s="84"/>
      <c r="H39" s="84"/>
      <c r="I39" s="99">
        <v>0</v>
      </c>
      <c r="J39" s="84"/>
      <c r="K39" s="84"/>
      <c r="L39" s="99">
        <v>0</v>
      </c>
      <c r="M39" s="84"/>
      <c r="N39" s="84"/>
      <c r="O39" s="99">
        <v>0</v>
      </c>
      <c r="P39" s="84"/>
      <c r="Q39" s="84"/>
      <c r="R39" s="99">
        <v>0</v>
      </c>
      <c r="S39" s="84"/>
      <c r="T39" s="99">
        <v>0</v>
      </c>
      <c r="U39" s="84"/>
      <c r="V39" s="84"/>
      <c r="W39" s="84"/>
      <c r="X39" s="99">
        <v>0</v>
      </c>
      <c r="Y39" s="84"/>
      <c r="Z39" s="84"/>
      <c r="AA39" s="99">
        <v>0</v>
      </c>
      <c r="AB39" s="84"/>
      <c r="AC39" s="84"/>
      <c r="AD39" s="99">
        <v>59072</v>
      </c>
      <c r="AE39" s="84"/>
      <c r="AF39" s="84"/>
      <c r="AG39" s="99">
        <v>59072</v>
      </c>
      <c r="AH39" s="84"/>
      <c r="AI39" s="84"/>
      <c r="AJ39" s="99">
        <v>0</v>
      </c>
      <c r="AK39" s="84"/>
      <c r="AL39" s="84"/>
      <c r="AM39" s="99">
        <v>-29536</v>
      </c>
      <c r="AN39" s="84"/>
      <c r="AO39" s="84"/>
      <c r="AP39" s="99">
        <v>-29536</v>
      </c>
    </row>
    <row r="40" spans="1:750">
      <c r="A40" s="102">
        <v>18740</v>
      </c>
      <c r="B40" s="26"/>
      <c r="C40" s="78" t="s">
        <v>333</v>
      </c>
      <c r="D40" s="27"/>
      <c r="E40" s="27"/>
      <c r="F40" s="99">
        <v>0</v>
      </c>
      <c r="G40" s="84"/>
      <c r="H40" s="84"/>
      <c r="I40" s="99">
        <v>0</v>
      </c>
      <c r="J40" s="84"/>
      <c r="K40" s="84"/>
      <c r="L40" s="99">
        <v>0</v>
      </c>
      <c r="M40" s="84"/>
      <c r="N40" s="84"/>
      <c r="O40" s="99">
        <v>0</v>
      </c>
      <c r="P40" s="84"/>
      <c r="Q40" s="84"/>
      <c r="R40" s="99">
        <v>12182</v>
      </c>
      <c r="S40" s="84"/>
      <c r="T40" s="99">
        <v>12182</v>
      </c>
      <c r="U40" s="84"/>
      <c r="V40" s="84"/>
      <c r="W40" s="84"/>
      <c r="X40" s="99">
        <v>0</v>
      </c>
      <c r="Y40" s="84"/>
      <c r="Z40" s="84"/>
      <c r="AA40" s="99">
        <v>0</v>
      </c>
      <c r="AB40" s="84"/>
      <c r="AC40" s="84"/>
      <c r="AD40" s="99">
        <v>220405</v>
      </c>
      <c r="AE40" s="84"/>
      <c r="AF40" s="84"/>
      <c r="AG40" s="99">
        <v>220405</v>
      </c>
      <c r="AH40" s="84"/>
      <c r="AI40" s="84"/>
      <c r="AJ40" s="99">
        <v>0</v>
      </c>
      <c r="AK40" s="84"/>
      <c r="AL40" s="84"/>
      <c r="AM40" s="99">
        <v>-38323</v>
      </c>
      <c r="AN40" s="84"/>
      <c r="AO40" s="84"/>
      <c r="AP40" s="99">
        <v>-38323</v>
      </c>
    </row>
    <row r="41" spans="1:750">
      <c r="A41" s="102">
        <v>18780</v>
      </c>
      <c r="B41" s="26"/>
      <c r="C41" s="78" t="s">
        <v>59</v>
      </c>
      <c r="D41" s="27"/>
      <c r="E41" s="27"/>
      <c r="F41" s="99">
        <v>564135</v>
      </c>
      <c r="G41" s="84"/>
      <c r="H41" s="84"/>
      <c r="I41" s="99">
        <v>511</v>
      </c>
      <c r="J41" s="84"/>
      <c r="K41" s="84"/>
      <c r="L41" s="99">
        <v>24741</v>
      </c>
      <c r="M41" s="84"/>
      <c r="N41" s="84"/>
      <c r="O41" s="99">
        <v>1188</v>
      </c>
      <c r="P41" s="84"/>
      <c r="Q41" s="84"/>
      <c r="R41" s="99">
        <v>212478</v>
      </c>
      <c r="S41" s="84"/>
      <c r="T41" s="99">
        <v>238918</v>
      </c>
      <c r="U41" s="84"/>
      <c r="V41" s="84"/>
      <c r="W41" s="84"/>
      <c r="X41" s="99">
        <v>22070</v>
      </c>
      <c r="Y41" s="84"/>
      <c r="Z41" s="84"/>
      <c r="AA41" s="99">
        <v>228935</v>
      </c>
      <c r="AB41" s="84"/>
      <c r="AC41" s="84"/>
      <c r="AD41" s="99">
        <v>0</v>
      </c>
      <c r="AE41" s="84"/>
      <c r="AF41" s="84"/>
      <c r="AG41" s="99">
        <v>251005</v>
      </c>
      <c r="AH41" s="84"/>
      <c r="AI41" s="84"/>
      <c r="AJ41" s="99">
        <v>-15924</v>
      </c>
      <c r="AK41" s="84"/>
      <c r="AL41" s="84"/>
      <c r="AM41" s="99">
        <v>59773</v>
      </c>
      <c r="AN41" s="84"/>
      <c r="AO41" s="84"/>
      <c r="AP41" s="99">
        <v>43849</v>
      </c>
    </row>
    <row r="42" spans="1:750" s="10" customFormat="1">
      <c r="A42" s="102">
        <v>19005</v>
      </c>
      <c r="B42" s="26"/>
      <c r="C42" s="78" t="s">
        <v>60</v>
      </c>
      <c r="D42" s="27"/>
      <c r="E42" s="27"/>
      <c r="F42" s="98">
        <v>18092913</v>
      </c>
      <c r="G42" s="82"/>
      <c r="H42" s="82"/>
      <c r="I42" s="98">
        <v>16391</v>
      </c>
      <c r="J42" s="82"/>
      <c r="K42" s="82"/>
      <c r="L42" s="98">
        <v>793477</v>
      </c>
      <c r="M42" s="82"/>
      <c r="N42" s="82"/>
      <c r="O42" s="98">
        <v>38115</v>
      </c>
      <c r="P42" s="82"/>
      <c r="Q42" s="82"/>
      <c r="R42" s="98">
        <v>1083352</v>
      </c>
      <c r="S42" s="82"/>
      <c r="T42" s="98">
        <v>1931335</v>
      </c>
      <c r="U42" s="82"/>
      <c r="V42" s="82"/>
      <c r="W42" s="82"/>
      <c r="X42" s="98">
        <v>707817</v>
      </c>
      <c r="Y42" s="82"/>
      <c r="Z42" s="82"/>
      <c r="AA42" s="98">
        <v>7342390</v>
      </c>
      <c r="AB42" s="82"/>
      <c r="AC42" s="82"/>
      <c r="AD42" s="98">
        <v>1001970</v>
      </c>
      <c r="AE42" s="82"/>
      <c r="AF42" s="82"/>
      <c r="AG42" s="98">
        <v>9052177</v>
      </c>
      <c r="AH42" s="82"/>
      <c r="AI42" s="82"/>
      <c r="AJ42" s="98">
        <v>-510685</v>
      </c>
      <c r="AK42" s="82"/>
      <c r="AL42" s="82"/>
      <c r="AM42" s="98">
        <v>209066</v>
      </c>
      <c r="AN42" s="82"/>
      <c r="AO42" s="82"/>
      <c r="AP42" s="98">
        <v>-301619</v>
      </c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</row>
    <row r="43" spans="1:750">
      <c r="A43" s="102">
        <v>19100</v>
      </c>
      <c r="B43" s="26"/>
      <c r="C43" s="78" t="s">
        <v>61</v>
      </c>
      <c r="D43" s="27"/>
      <c r="E43" s="27"/>
      <c r="F43" s="99">
        <v>1719054473</v>
      </c>
      <c r="G43" s="84"/>
      <c r="H43" s="82"/>
      <c r="I43" s="99">
        <v>1557338</v>
      </c>
      <c r="J43" s="84"/>
      <c r="K43" s="82"/>
      <c r="L43" s="99">
        <v>75390350</v>
      </c>
      <c r="M43" s="84"/>
      <c r="N43" s="84"/>
      <c r="O43" s="99">
        <v>3621372</v>
      </c>
      <c r="P43" s="84"/>
      <c r="Q43" s="82"/>
      <c r="R43" s="99">
        <v>98896494</v>
      </c>
      <c r="S43" s="82"/>
      <c r="T43" s="99">
        <v>179465554</v>
      </c>
      <c r="U43" s="82"/>
      <c r="V43" s="84"/>
      <c r="W43" s="82"/>
      <c r="X43" s="99">
        <v>67251526</v>
      </c>
      <c r="Y43" s="84"/>
      <c r="Z43" s="82"/>
      <c r="AA43" s="99">
        <v>697619447</v>
      </c>
      <c r="AB43" s="84"/>
      <c r="AC43" s="82"/>
      <c r="AD43" s="99">
        <v>11689875</v>
      </c>
      <c r="AE43" s="84"/>
      <c r="AF43" s="82"/>
      <c r="AG43" s="99">
        <v>776560848</v>
      </c>
      <c r="AH43" s="84"/>
      <c r="AI43" s="82"/>
      <c r="AJ43" s="99">
        <v>-48521411</v>
      </c>
      <c r="AK43" s="84"/>
      <c r="AL43" s="82"/>
      <c r="AM43" s="99">
        <v>37022986</v>
      </c>
      <c r="AN43" s="84"/>
      <c r="AO43" s="82"/>
      <c r="AP43" s="99">
        <v>-11498425</v>
      </c>
    </row>
    <row r="44" spans="1:750">
      <c r="A44" s="102">
        <v>20100</v>
      </c>
      <c r="B44" s="26"/>
      <c r="C44" s="78" t="s">
        <v>62</v>
      </c>
      <c r="D44" s="27"/>
      <c r="E44" s="27"/>
      <c r="F44" s="99">
        <v>287920246</v>
      </c>
      <c r="G44" s="84"/>
      <c r="H44" s="84"/>
      <c r="I44" s="99">
        <v>260835</v>
      </c>
      <c r="J44" s="84"/>
      <c r="K44" s="84"/>
      <c r="L44" s="99">
        <v>12626946</v>
      </c>
      <c r="M44" s="84"/>
      <c r="N44" s="84"/>
      <c r="O44" s="99">
        <v>606535</v>
      </c>
      <c r="P44" s="84"/>
      <c r="Q44" s="84"/>
      <c r="R44" s="99">
        <v>18751919</v>
      </c>
      <c r="S44" s="84"/>
      <c r="T44" s="99">
        <v>32246235</v>
      </c>
      <c r="U44" s="84"/>
      <c r="V44" s="84"/>
      <c r="W44" s="84"/>
      <c r="X44" s="99">
        <v>11263794</v>
      </c>
      <c r="Y44" s="84"/>
      <c r="Z44" s="84"/>
      <c r="AA44" s="99">
        <v>116842582</v>
      </c>
      <c r="AB44" s="84"/>
      <c r="AC44" s="84"/>
      <c r="AD44" s="99">
        <v>16341745</v>
      </c>
      <c r="AE44" s="84"/>
      <c r="AF44" s="84"/>
      <c r="AG44" s="99">
        <v>144448121</v>
      </c>
      <c r="AH44" s="84"/>
      <c r="AI44" s="84"/>
      <c r="AJ44" s="99">
        <v>-8126733</v>
      </c>
      <c r="AK44" s="84"/>
      <c r="AL44" s="84"/>
      <c r="AM44" s="99">
        <v>-2682499</v>
      </c>
      <c r="AN44" s="84"/>
      <c r="AO44" s="84"/>
      <c r="AP44" s="99">
        <v>-10809232</v>
      </c>
    </row>
    <row r="45" spans="1:750" s="24" customFormat="1">
      <c r="A45" s="22">
        <v>20200</v>
      </c>
      <c r="B45" s="22"/>
      <c r="C45" s="77" t="s">
        <v>63</v>
      </c>
      <c r="D45" s="23"/>
      <c r="E45" s="23"/>
      <c r="F45" s="101">
        <v>42781867</v>
      </c>
      <c r="G45" s="81"/>
      <c r="H45" s="81"/>
      <c r="I45" s="101">
        <v>38757</v>
      </c>
      <c r="J45" s="81"/>
      <c r="K45" s="81"/>
      <c r="L45" s="101">
        <v>1876229</v>
      </c>
      <c r="M45" s="81"/>
      <c r="N45" s="81"/>
      <c r="O45" s="101">
        <v>90125</v>
      </c>
      <c r="P45" s="81"/>
      <c r="Q45" s="81"/>
      <c r="R45" s="101">
        <v>5156811</v>
      </c>
      <c r="S45" s="81"/>
      <c r="T45" s="101">
        <v>7161922</v>
      </c>
      <c r="U45" s="81"/>
      <c r="V45" s="82"/>
      <c r="W45" s="81"/>
      <c r="X45" s="101">
        <v>1673679</v>
      </c>
      <c r="Y45" s="81"/>
      <c r="Z45" s="81"/>
      <c r="AA45" s="101">
        <v>17361557</v>
      </c>
      <c r="AB45" s="81"/>
      <c r="AC45" s="81"/>
      <c r="AD45" s="101">
        <v>770591</v>
      </c>
      <c r="AE45" s="81"/>
      <c r="AF45" s="81"/>
      <c r="AG45" s="101">
        <v>19805827</v>
      </c>
      <c r="AH45" s="81"/>
      <c r="AI45" s="81"/>
      <c r="AJ45" s="101">
        <v>-1207547</v>
      </c>
      <c r="AK45" s="81"/>
      <c r="AL45" s="81"/>
      <c r="AM45" s="101">
        <v>1181510</v>
      </c>
      <c r="AN45" s="81"/>
      <c r="AO45" s="81"/>
      <c r="AP45" s="101">
        <v>-26037</v>
      </c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</row>
    <row r="46" spans="1:750" s="25" customFormat="1">
      <c r="A46" s="22">
        <v>20300</v>
      </c>
      <c r="B46" s="22"/>
      <c r="C46" s="77" t="s">
        <v>64</v>
      </c>
      <c r="D46" s="23"/>
      <c r="E46" s="23"/>
      <c r="F46" s="100">
        <v>673169944</v>
      </c>
      <c r="G46" s="83"/>
      <c r="H46" s="83"/>
      <c r="I46" s="100">
        <v>609843</v>
      </c>
      <c r="J46" s="83"/>
      <c r="K46" s="83"/>
      <c r="L46" s="100">
        <v>29522344</v>
      </c>
      <c r="M46" s="83"/>
      <c r="N46" s="83"/>
      <c r="O46" s="100">
        <v>1418105</v>
      </c>
      <c r="P46" s="83"/>
      <c r="Q46" s="83"/>
      <c r="R46" s="100">
        <v>35916753</v>
      </c>
      <c r="S46" s="83"/>
      <c r="T46" s="100">
        <v>67467045</v>
      </c>
      <c r="U46" s="83"/>
      <c r="V46" s="84"/>
      <c r="W46" s="83"/>
      <c r="X46" s="100">
        <v>26335236</v>
      </c>
      <c r="Y46" s="83"/>
      <c r="Z46" s="83"/>
      <c r="AA46" s="100">
        <v>273182992</v>
      </c>
      <c r="AB46" s="83"/>
      <c r="AC46" s="83"/>
      <c r="AD46" s="100">
        <v>51300828</v>
      </c>
      <c r="AE46" s="83"/>
      <c r="AF46" s="83"/>
      <c r="AG46" s="100">
        <v>350819056</v>
      </c>
      <c r="AH46" s="83"/>
      <c r="AI46" s="83"/>
      <c r="AJ46" s="100">
        <v>-19000651</v>
      </c>
      <c r="AK46" s="83"/>
      <c r="AL46" s="83"/>
      <c r="AM46" s="100">
        <v>-13000015</v>
      </c>
      <c r="AN46" s="83"/>
      <c r="AO46" s="83"/>
      <c r="AP46" s="100">
        <v>-32000666</v>
      </c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</row>
    <row r="47" spans="1:750" s="25" customFormat="1">
      <c r="A47" s="22">
        <v>20400</v>
      </c>
      <c r="B47" s="22"/>
      <c r="C47" s="77" t="s">
        <v>65</v>
      </c>
      <c r="D47" s="23"/>
      <c r="E47" s="23"/>
      <c r="F47" s="100">
        <v>31959258</v>
      </c>
      <c r="G47" s="83"/>
      <c r="H47" s="83"/>
      <c r="I47" s="100">
        <v>28953</v>
      </c>
      <c r="J47" s="83"/>
      <c r="K47" s="83"/>
      <c r="L47" s="100">
        <v>1401596</v>
      </c>
      <c r="M47" s="83"/>
      <c r="N47" s="83"/>
      <c r="O47" s="100">
        <v>67326</v>
      </c>
      <c r="P47" s="83"/>
      <c r="Q47" s="83"/>
      <c r="R47" s="100">
        <v>1712486</v>
      </c>
      <c r="S47" s="83"/>
      <c r="T47" s="100">
        <v>3210361</v>
      </c>
      <c r="U47" s="83"/>
      <c r="V47" s="84"/>
      <c r="W47" s="83"/>
      <c r="X47" s="100">
        <v>1250285</v>
      </c>
      <c r="Y47" s="83"/>
      <c r="Z47" s="83"/>
      <c r="AA47" s="100">
        <v>12969571</v>
      </c>
      <c r="AB47" s="83"/>
      <c r="AC47" s="83"/>
      <c r="AD47" s="100">
        <v>2438956</v>
      </c>
      <c r="AE47" s="83"/>
      <c r="AF47" s="83"/>
      <c r="AG47" s="100">
        <v>16658812</v>
      </c>
      <c r="AH47" s="83"/>
      <c r="AI47" s="83"/>
      <c r="AJ47" s="100">
        <v>-902070</v>
      </c>
      <c r="AK47" s="83"/>
      <c r="AL47" s="83"/>
      <c r="AM47" s="100">
        <v>-784568</v>
      </c>
      <c r="AN47" s="83"/>
      <c r="AO47" s="83"/>
      <c r="AP47" s="100">
        <v>-1686638</v>
      </c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</row>
    <row r="48" spans="1:750" s="25" customFormat="1">
      <c r="A48" s="22">
        <v>20600</v>
      </c>
      <c r="B48" s="22"/>
      <c r="C48" s="77" t="s">
        <v>66</v>
      </c>
      <c r="D48" s="23"/>
      <c r="E48" s="23"/>
      <c r="F48" s="100">
        <v>75040414</v>
      </c>
      <c r="G48" s="83"/>
      <c r="H48" s="83"/>
      <c r="I48" s="100">
        <v>67981</v>
      </c>
      <c r="J48" s="83"/>
      <c r="K48" s="83"/>
      <c r="L48" s="100">
        <v>3290950</v>
      </c>
      <c r="M48" s="83"/>
      <c r="N48" s="83"/>
      <c r="O48" s="100">
        <v>158081</v>
      </c>
      <c r="P48" s="83"/>
      <c r="Q48" s="83"/>
      <c r="R48" s="100">
        <v>7924065</v>
      </c>
      <c r="S48" s="83"/>
      <c r="T48" s="100">
        <v>11441077</v>
      </c>
      <c r="U48" s="83"/>
      <c r="V48" s="84"/>
      <c r="W48" s="83"/>
      <c r="X48" s="100">
        <v>2935673</v>
      </c>
      <c r="Y48" s="83"/>
      <c r="Z48" s="83"/>
      <c r="AA48" s="100">
        <v>30452585</v>
      </c>
      <c r="AB48" s="83"/>
      <c r="AC48" s="83"/>
      <c r="AD48" s="100">
        <v>10596557</v>
      </c>
      <c r="AE48" s="83"/>
      <c r="AF48" s="83"/>
      <c r="AG48" s="100">
        <v>43984815</v>
      </c>
      <c r="AH48" s="83"/>
      <c r="AI48" s="83"/>
      <c r="AJ48" s="100">
        <v>-2118064</v>
      </c>
      <c r="AK48" s="83"/>
      <c r="AL48" s="83"/>
      <c r="AM48" s="100">
        <v>-671418</v>
      </c>
      <c r="AN48" s="83"/>
      <c r="AO48" s="83"/>
      <c r="AP48" s="100">
        <v>-2789482</v>
      </c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</row>
    <row r="49" spans="1:750" s="25" customFormat="1">
      <c r="A49" s="22">
        <v>20700</v>
      </c>
      <c r="B49" s="22"/>
      <c r="C49" s="77" t="s">
        <v>67</v>
      </c>
      <c r="D49" s="23"/>
      <c r="E49" s="23"/>
      <c r="F49" s="100">
        <v>163896722</v>
      </c>
      <c r="G49" s="83"/>
      <c r="H49" s="83"/>
      <c r="I49" s="100">
        <v>148479</v>
      </c>
      <c r="J49" s="83"/>
      <c r="K49" s="83"/>
      <c r="L49" s="100">
        <v>7187807</v>
      </c>
      <c r="M49" s="83"/>
      <c r="N49" s="83"/>
      <c r="O49" s="100">
        <v>345266</v>
      </c>
      <c r="P49" s="83"/>
      <c r="Q49" s="83"/>
      <c r="R49" s="100">
        <v>12471674</v>
      </c>
      <c r="S49" s="83"/>
      <c r="T49" s="100">
        <v>20153226</v>
      </c>
      <c r="U49" s="83"/>
      <c r="V49" s="84"/>
      <c r="W49" s="83"/>
      <c r="X49" s="100">
        <v>6411841</v>
      </c>
      <c r="Y49" s="83"/>
      <c r="Z49" s="83"/>
      <c r="AA49" s="100">
        <v>66511877</v>
      </c>
      <c r="AB49" s="83"/>
      <c r="AC49" s="83"/>
      <c r="AD49" s="100">
        <v>10964598</v>
      </c>
      <c r="AE49" s="83"/>
      <c r="AF49" s="83"/>
      <c r="AG49" s="100">
        <v>83888316</v>
      </c>
      <c r="AH49" s="83"/>
      <c r="AI49" s="83"/>
      <c r="AJ49" s="100">
        <v>-4626089</v>
      </c>
      <c r="AK49" s="83"/>
      <c r="AL49" s="83"/>
      <c r="AM49" s="100">
        <v>-1845087</v>
      </c>
      <c r="AN49" s="83"/>
      <c r="AO49" s="83"/>
      <c r="AP49" s="100">
        <v>-6471176</v>
      </c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</row>
    <row r="50" spans="1:750" s="25" customFormat="1">
      <c r="A50" s="22">
        <v>20800</v>
      </c>
      <c r="B50" s="22"/>
      <c r="C50" s="77" t="s">
        <v>68</v>
      </c>
      <c r="D50" s="23"/>
      <c r="E50" s="23"/>
      <c r="F50" s="100">
        <v>120303852</v>
      </c>
      <c r="G50" s="83"/>
      <c r="H50" s="83"/>
      <c r="I50" s="100">
        <v>108987</v>
      </c>
      <c r="J50" s="83"/>
      <c r="K50" s="83"/>
      <c r="L50" s="100">
        <v>5276011</v>
      </c>
      <c r="M50" s="83"/>
      <c r="N50" s="83"/>
      <c r="O50" s="100">
        <v>253433</v>
      </c>
      <c r="P50" s="83"/>
      <c r="Q50" s="83"/>
      <c r="R50" s="100">
        <v>2675391</v>
      </c>
      <c r="S50" s="83"/>
      <c r="T50" s="100">
        <v>8313822</v>
      </c>
      <c r="U50" s="83"/>
      <c r="V50" s="84"/>
      <c r="W50" s="83"/>
      <c r="X50" s="100">
        <v>4706435</v>
      </c>
      <c r="Y50" s="83"/>
      <c r="Z50" s="83"/>
      <c r="AA50" s="100">
        <v>48821202</v>
      </c>
      <c r="AB50" s="83"/>
      <c r="AC50" s="83"/>
      <c r="AD50" s="100">
        <v>11919739</v>
      </c>
      <c r="AE50" s="83"/>
      <c r="AF50" s="83"/>
      <c r="AG50" s="100">
        <v>65447376</v>
      </c>
      <c r="AH50" s="83"/>
      <c r="AI50" s="83"/>
      <c r="AJ50" s="100">
        <v>-3395654</v>
      </c>
      <c r="AK50" s="83"/>
      <c r="AL50" s="83"/>
      <c r="AM50" s="100">
        <v>-3833819</v>
      </c>
      <c r="AN50" s="83"/>
      <c r="AO50" s="83"/>
      <c r="AP50" s="100">
        <v>-7229473</v>
      </c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</row>
    <row r="51" spans="1:750">
      <c r="A51" s="102">
        <v>20900</v>
      </c>
      <c r="B51" s="26"/>
      <c r="C51" s="78" t="s">
        <v>69</v>
      </c>
      <c r="D51" s="27"/>
      <c r="E51" s="27"/>
      <c r="F51" s="99">
        <v>283448805</v>
      </c>
      <c r="G51" s="84"/>
      <c r="H51" s="84"/>
      <c r="I51" s="99">
        <v>256784</v>
      </c>
      <c r="J51" s="84"/>
      <c r="K51" s="84"/>
      <c r="L51" s="99">
        <v>12430848</v>
      </c>
      <c r="M51" s="84"/>
      <c r="N51" s="84"/>
      <c r="O51" s="99">
        <v>597115</v>
      </c>
      <c r="P51" s="84"/>
      <c r="Q51" s="84"/>
      <c r="R51" s="99">
        <v>35206467</v>
      </c>
      <c r="S51" s="84"/>
      <c r="T51" s="99">
        <v>48491214</v>
      </c>
      <c r="U51" s="84"/>
      <c r="V51" s="84"/>
      <c r="W51" s="84"/>
      <c r="X51" s="99">
        <v>11088866</v>
      </c>
      <c r="Y51" s="84"/>
      <c r="Z51" s="84"/>
      <c r="AA51" s="99">
        <v>115028001</v>
      </c>
      <c r="AB51" s="84"/>
      <c r="AC51" s="84"/>
      <c r="AD51" s="99">
        <v>16911348</v>
      </c>
      <c r="AE51" s="84"/>
      <c r="AF51" s="84"/>
      <c r="AG51" s="99">
        <v>143028215</v>
      </c>
      <c r="AH51" s="84"/>
      <c r="AI51" s="84"/>
      <c r="AJ51" s="99">
        <v>-8000522</v>
      </c>
      <c r="AK51" s="84"/>
      <c r="AL51" s="84"/>
      <c r="AM51" s="99">
        <v>1056616</v>
      </c>
      <c r="AN51" s="84"/>
      <c r="AO51" s="84"/>
      <c r="AP51" s="99">
        <v>-6943906</v>
      </c>
    </row>
    <row r="52" spans="1:750">
      <c r="A52" s="102">
        <v>21200</v>
      </c>
      <c r="B52" s="26"/>
      <c r="C52" s="78" t="s">
        <v>70</v>
      </c>
      <c r="D52" s="27"/>
      <c r="E52" s="27"/>
      <c r="F52" s="99">
        <v>87509234</v>
      </c>
      <c r="G52" s="84"/>
      <c r="H52" s="84"/>
      <c r="I52" s="99">
        <v>79277</v>
      </c>
      <c r="J52" s="84"/>
      <c r="K52" s="84"/>
      <c r="L52" s="99">
        <v>3837779</v>
      </c>
      <c r="M52" s="84"/>
      <c r="N52" s="84"/>
      <c r="O52" s="99">
        <v>184348</v>
      </c>
      <c r="P52" s="84"/>
      <c r="Q52" s="84"/>
      <c r="R52" s="99">
        <v>8317876</v>
      </c>
      <c r="S52" s="84"/>
      <c r="T52" s="99">
        <v>12419280</v>
      </c>
      <c r="U52" s="84"/>
      <c r="V52" s="84"/>
      <c r="W52" s="84"/>
      <c r="X52" s="99">
        <v>3423469</v>
      </c>
      <c r="Y52" s="84"/>
      <c r="Z52" s="84"/>
      <c r="AA52" s="99">
        <v>35512629</v>
      </c>
      <c r="AB52" s="84"/>
      <c r="AC52" s="84"/>
      <c r="AD52" s="99">
        <v>6737146</v>
      </c>
      <c r="AE52" s="84"/>
      <c r="AF52" s="84"/>
      <c r="AG52" s="99">
        <v>45673244</v>
      </c>
      <c r="AH52" s="84"/>
      <c r="AI52" s="84"/>
      <c r="AJ52" s="99">
        <v>-2470005</v>
      </c>
      <c r="AK52" s="84"/>
      <c r="AL52" s="84"/>
      <c r="AM52" s="99">
        <v>-1183496</v>
      </c>
      <c r="AN52" s="84"/>
      <c r="AO52" s="84"/>
      <c r="AP52" s="99">
        <v>-3653501</v>
      </c>
    </row>
    <row r="53" spans="1:750">
      <c r="A53" s="102">
        <v>21300</v>
      </c>
      <c r="B53" s="26"/>
      <c r="C53" s="78" t="s">
        <v>71</v>
      </c>
      <c r="D53" s="27"/>
      <c r="E53" s="27"/>
      <c r="F53" s="99">
        <v>1082941007</v>
      </c>
      <c r="G53" s="84"/>
      <c r="H53" s="84"/>
      <c r="I53" s="99">
        <v>981066</v>
      </c>
      <c r="J53" s="84"/>
      <c r="K53" s="84"/>
      <c r="L53" s="99">
        <v>47493144</v>
      </c>
      <c r="M53" s="84"/>
      <c r="N53" s="84"/>
      <c r="O53" s="99">
        <v>2281331</v>
      </c>
      <c r="P53" s="84"/>
      <c r="Q53" s="84"/>
      <c r="R53" s="99">
        <v>83913229</v>
      </c>
      <c r="S53" s="84"/>
      <c r="T53" s="99">
        <v>134668770</v>
      </c>
      <c r="U53" s="84"/>
      <c r="V53" s="84"/>
      <c r="W53" s="84"/>
      <c r="X53" s="99">
        <v>42365984</v>
      </c>
      <c r="Y53" s="84"/>
      <c r="Z53" s="84"/>
      <c r="AA53" s="99">
        <v>439474559</v>
      </c>
      <c r="AB53" s="84"/>
      <c r="AC53" s="84"/>
      <c r="AD53" s="99">
        <v>62121200</v>
      </c>
      <c r="AE53" s="84"/>
      <c r="AF53" s="84"/>
      <c r="AG53" s="99">
        <v>543961743</v>
      </c>
      <c r="AH53" s="84"/>
      <c r="AI53" s="84"/>
      <c r="AJ53" s="99">
        <v>-30566701</v>
      </c>
      <c r="AK53" s="84"/>
      <c r="AL53" s="84"/>
      <c r="AM53" s="99">
        <v>-4966011</v>
      </c>
      <c r="AN53" s="84"/>
      <c r="AO53" s="84"/>
      <c r="AP53" s="99">
        <v>-35532712</v>
      </c>
    </row>
    <row r="54" spans="1:750" s="10" customFormat="1">
      <c r="A54" s="102">
        <v>21520</v>
      </c>
      <c r="B54" s="26"/>
      <c r="C54" s="78" t="s">
        <v>72</v>
      </c>
      <c r="D54" s="27"/>
      <c r="E54" s="27"/>
      <c r="F54" s="98">
        <v>1930637269</v>
      </c>
      <c r="G54" s="82"/>
      <c r="H54" s="82"/>
      <c r="I54" s="98">
        <v>1749017</v>
      </c>
      <c r="J54" s="82"/>
      <c r="K54" s="82"/>
      <c r="L54" s="98">
        <v>84669463</v>
      </c>
      <c r="M54" s="82"/>
      <c r="N54" s="82"/>
      <c r="O54" s="98">
        <v>4067094</v>
      </c>
      <c r="P54" s="82"/>
      <c r="Q54" s="82"/>
      <c r="R54" s="98">
        <v>146674266</v>
      </c>
      <c r="S54" s="82"/>
      <c r="T54" s="98">
        <v>237159840</v>
      </c>
      <c r="U54" s="82"/>
      <c r="V54" s="82"/>
      <c r="W54" s="82"/>
      <c r="X54" s="98">
        <v>75528905</v>
      </c>
      <c r="Y54" s="82"/>
      <c r="Z54" s="82"/>
      <c r="AA54" s="98">
        <v>783483086</v>
      </c>
      <c r="AB54" s="82"/>
      <c r="AC54" s="82"/>
      <c r="AD54" s="98">
        <v>127408418</v>
      </c>
      <c r="AE54" s="82"/>
      <c r="AF54" s="82"/>
      <c r="AG54" s="98">
        <v>986420409</v>
      </c>
      <c r="AH54" s="82"/>
      <c r="AI54" s="82"/>
      <c r="AJ54" s="98">
        <v>-54493435</v>
      </c>
      <c r="AK54" s="82"/>
      <c r="AL54" s="82"/>
      <c r="AM54" s="98">
        <v>-20429270</v>
      </c>
      <c r="AN54" s="82"/>
      <c r="AO54" s="82"/>
      <c r="AP54" s="98">
        <v>-74922705</v>
      </c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</row>
    <row r="55" spans="1:750">
      <c r="A55" s="102">
        <v>21525</v>
      </c>
      <c r="B55" s="26"/>
      <c r="C55" s="78" t="s">
        <v>73</v>
      </c>
      <c r="D55" s="27"/>
      <c r="E55" s="27"/>
      <c r="F55" s="99">
        <v>46018292</v>
      </c>
      <c r="G55" s="84"/>
      <c r="H55" s="82"/>
      <c r="I55" s="99">
        <v>41689</v>
      </c>
      <c r="J55" s="84"/>
      <c r="K55" s="82"/>
      <c r="L55" s="99">
        <v>2018165</v>
      </c>
      <c r="M55" s="84"/>
      <c r="N55" s="84"/>
      <c r="O55" s="99">
        <v>96942</v>
      </c>
      <c r="P55" s="84"/>
      <c r="Q55" s="82"/>
      <c r="R55" s="99">
        <v>2166289</v>
      </c>
      <c r="S55" s="82"/>
      <c r="T55" s="99">
        <v>4323085</v>
      </c>
      <c r="U55" s="82"/>
      <c r="V55" s="84"/>
      <c r="W55" s="82"/>
      <c r="X55" s="99">
        <v>1800292</v>
      </c>
      <c r="Y55" s="84"/>
      <c r="Z55" s="82"/>
      <c r="AA55" s="99">
        <v>18674950</v>
      </c>
      <c r="AB55" s="84"/>
      <c r="AC55" s="82"/>
      <c r="AD55" s="99">
        <v>3215242</v>
      </c>
      <c r="AE55" s="84"/>
      <c r="AF55" s="82"/>
      <c r="AG55" s="99">
        <v>23690484</v>
      </c>
      <c r="AH55" s="84"/>
      <c r="AI55" s="82"/>
      <c r="AJ55" s="99">
        <v>-1298895</v>
      </c>
      <c r="AK55" s="84"/>
      <c r="AL55" s="82"/>
      <c r="AM55" s="99">
        <v>-809631</v>
      </c>
      <c r="AN55" s="84"/>
      <c r="AO55" s="82"/>
      <c r="AP55" s="99">
        <v>-2108526</v>
      </c>
    </row>
    <row r="56" spans="1:750">
      <c r="A56" s="102">
        <v>21525.200000000001</v>
      </c>
      <c r="B56" s="26"/>
      <c r="C56" s="78" t="s">
        <v>74</v>
      </c>
      <c r="D56" s="27"/>
      <c r="E56" s="27"/>
      <c r="F56" s="99">
        <v>4183850</v>
      </c>
      <c r="G56" s="84"/>
      <c r="H56" s="84"/>
      <c r="I56" s="99">
        <v>3790</v>
      </c>
      <c r="J56" s="84"/>
      <c r="K56" s="84"/>
      <c r="L56" s="99">
        <v>183486</v>
      </c>
      <c r="M56" s="84"/>
      <c r="N56" s="84"/>
      <c r="O56" s="99">
        <v>8814</v>
      </c>
      <c r="P56" s="84"/>
      <c r="Q56" s="84"/>
      <c r="R56" s="99">
        <v>1846458</v>
      </c>
      <c r="S56" s="84"/>
      <c r="T56" s="99">
        <v>2042548</v>
      </c>
      <c r="U56" s="84"/>
      <c r="V56" s="84"/>
      <c r="W56" s="84"/>
      <c r="X56" s="99">
        <v>163677</v>
      </c>
      <c r="Y56" s="84"/>
      <c r="Z56" s="84"/>
      <c r="AA56" s="99">
        <v>1697872</v>
      </c>
      <c r="AB56" s="84"/>
      <c r="AC56" s="84"/>
      <c r="AD56" s="99">
        <v>88700</v>
      </c>
      <c r="AE56" s="84"/>
      <c r="AF56" s="84"/>
      <c r="AG56" s="99">
        <v>1950249</v>
      </c>
      <c r="AH56" s="84"/>
      <c r="AI56" s="84"/>
      <c r="AJ56" s="99">
        <v>-118093</v>
      </c>
      <c r="AK56" s="84"/>
      <c r="AL56" s="84"/>
      <c r="AM56" s="99">
        <v>554572</v>
      </c>
      <c r="AN56" s="84"/>
      <c r="AO56" s="84"/>
      <c r="AP56" s="99">
        <v>436479</v>
      </c>
    </row>
    <row r="57" spans="1:750" s="24" customFormat="1">
      <c r="A57" s="22">
        <v>21550</v>
      </c>
      <c r="B57" s="22"/>
      <c r="C57" s="77" t="s">
        <v>75</v>
      </c>
      <c r="D57" s="23"/>
      <c r="E57" s="23"/>
      <c r="F57" s="101">
        <v>1216059289</v>
      </c>
      <c r="G57" s="81"/>
      <c r="H57" s="81"/>
      <c r="I57" s="101">
        <v>1101661</v>
      </c>
      <c r="J57" s="81"/>
      <c r="K57" s="81"/>
      <c r="L57" s="101">
        <v>53331140</v>
      </c>
      <c r="M57" s="81"/>
      <c r="N57" s="81"/>
      <c r="O57" s="101">
        <v>2561759</v>
      </c>
      <c r="P57" s="81"/>
      <c r="Q57" s="81"/>
      <c r="R57" s="101">
        <v>152353519</v>
      </c>
      <c r="S57" s="81"/>
      <c r="T57" s="101">
        <v>209348079</v>
      </c>
      <c r="U57" s="81"/>
      <c r="V57" s="82"/>
      <c r="W57" s="81"/>
      <c r="X57" s="101">
        <v>47573735</v>
      </c>
      <c r="Y57" s="81"/>
      <c r="Z57" s="81"/>
      <c r="AA57" s="101">
        <v>493496059</v>
      </c>
      <c r="AB57" s="81"/>
      <c r="AC57" s="81"/>
      <c r="AD57" s="101">
        <v>8055354</v>
      </c>
      <c r="AE57" s="81"/>
      <c r="AF57" s="81"/>
      <c r="AG57" s="101">
        <v>549125148</v>
      </c>
      <c r="AH57" s="81"/>
      <c r="AI57" s="81"/>
      <c r="AJ57" s="101">
        <v>-34324051</v>
      </c>
      <c r="AK57" s="81"/>
      <c r="AL57" s="81"/>
      <c r="AM57" s="101">
        <v>31859795</v>
      </c>
      <c r="AN57" s="81"/>
      <c r="AO57" s="81"/>
      <c r="AP57" s="101">
        <v>-2464256</v>
      </c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</row>
    <row r="58" spans="1:750" s="25" customFormat="1">
      <c r="A58" s="22">
        <v>21570</v>
      </c>
      <c r="B58" s="22"/>
      <c r="C58" s="77" t="s">
        <v>76</v>
      </c>
      <c r="D58" s="23"/>
      <c r="E58" s="23"/>
      <c r="F58" s="100">
        <v>5145696</v>
      </c>
      <c r="G58" s="83"/>
      <c r="H58" s="83"/>
      <c r="I58" s="100">
        <v>4662</v>
      </c>
      <c r="J58" s="83"/>
      <c r="K58" s="83"/>
      <c r="L58" s="100">
        <v>225668</v>
      </c>
      <c r="M58" s="83"/>
      <c r="N58" s="83"/>
      <c r="O58" s="100">
        <v>10840</v>
      </c>
      <c r="P58" s="83"/>
      <c r="Q58" s="83"/>
      <c r="R58" s="100">
        <v>815301</v>
      </c>
      <c r="S58" s="83"/>
      <c r="T58" s="100">
        <v>1056471</v>
      </c>
      <c r="U58" s="83"/>
      <c r="V58" s="84"/>
      <c r="W58" s="83"/>
      <c r="X58" s="100">
        <v>201306</v>
      </c>
      <c r="Y58" s="83"/>
      <c r="Z58" s="83"/>
      <c r="AA58" s="100">
        <v>2088205</v>
      </c>
      <c r="AB58" s="83"/>
      <c r="AC58" s="83"/>
      <c r="AD58" s="100">
        <v>20460</v>
      </c>
      <c r="AE58" s="83"/>
      <c r="AF58" s="83"/>
      <c r="AG58" s="100">
        <v>2309971</v>
      </c>
      <c r="AH58" s="83"/>
      <c r="AI58" s="83"/>
      <c r="AJ58" s="100">
        <v>-145240</v>
      </c>
      <c r="AK58" s="83"/>
      <c r="AL58" s="83"/>
      <c r="AM58" s="100">
        <v>216965</v>
      </c>
      <c r="AN58" s="83"/>
      <c r="AO58" s="83"/>
      <c r="AP58" s="100">
        <v>71725</v>
      </c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</row>
    <row r="59" spans="1:750" s="25" customFormat="1">
      <c r="A59" s="22">
        <v>21800</v>
      </c>
      <c r="B59" s="22"/>
      <c r="C59" s="77" t="s">
        <v>77</v>
      </c>
      <c r="D59" s="23"/>
      <c r="E59" s="23"/>
      <c r="F59" s="100">
        <v>161140228</v>
      </c>
      <c r="G59" s="83"/>
      <c r="H59" s="83"/>
      <c r="I59" s="100">
        <v>145981</v>
      </c>
      <c r="J59" s="83"/>
      <c r="K59" s="83"/>
      <c r="L59" s="100">
        <v>7066919</v>
      </c>
      <c r="M59" s="83"/>
      <c r="N59" s="83"/>
      <c r="O59" s="100">
        <v>339459</v>
      </c>
      <c r="P59" s="83"/>
      <c r="Q59" s="83"/>
      <c r="R59" s="100">
        <v>14408014</v>
      </c>
      <c r="S59" s="83"/>
      <c r="T59" s="100">
        <v>21960373</v>
      </c>
      <c r="U59" s="83"/>
      <c r="V59" s="84"/>
      <c r="W59" s="83"/>
      <c r="X59" s="100">
        <v>6304004</v>
      </c>
      <c r="Y59" s="83"/>
      <c r="Z59" s="83"/>
      <c r="AA59" s="100">
        <v>65393249</v>
      </c>
      <c r="AB59" s="83"/>
      <c r="AC59" s="83"/>
      <c r="AD59" s="100">
        <v>9423034</v>
      </c>
      <c r="AE59" s="83"/>
      <c r="AF59" s="83"/>
      <c r="AG59" s="100">
        <v>81120287</v>
      </c>
      <c r="AH59" s="83"/>
      <c r="AI59" s="83"/>
      <c r="AJ59" s="100">
        <v>-4548285</v>
      </c>
      <c r="AK59" s="83"/>
      <c r="AL59" s="83"/>
      <c r="AM59" s="100">
        <v>-373807</v>
      </c>
      <c r="AN59" s="83"/>
      <c r="AO59" s="83"/>
      <c r="AP59" s="100">
        <v>-4922092</v>
      </c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</row>
    <row r="60" spans="1:750" s="25" customFormat="1">
      <c r="A60" s="22">
        <v>21900</v>
      </c>
      <c r="B60" s="22"/>
      <c r="C60" s="77" t="s">
        <v>78</v>
      </c>
      <c r="D60" s="23"/>
      <c r="E60" s="23"/>
      <c r="F60" s="100">
        <v>77442729</v>
      </c>
      <c r="G60" s="83"/>
      <c r="H60" s="83"/>
      <c r="I60" s="100">
        <v>70157</v>
      </c>
      <c r="J60" s="83"/>
      <c r="K60" s="83"/>
      <c r="L60" s="100">
        <v>3396306</v>
      </c>
      <c r="M60" s="83"/>
      <c r="N60" s="83"/>
      <c r="O60" s="100">
        <v>163141</v>
      </c>
      <c r="P60" s="83"/>
      <c r="Q60" s="83"/>
      <c r="R60" s="100">
        <v>2456478</v>
      </c>
      <c r="S60" s="83"/>
      <c r="T60" s="100">
        <v>6086082</v>
      </c>
      <c r="U60" s="83"/>
      <c r="V60" s="84"/>
      <c r="W60" s="83"/>
      <c r="X60" s="100">
        <v>3029655</v>
      </c>
      <c r="Y60" s="83"/>
      <c r="Z60" s="83"/>
      <c r="AA60" s="100">
        <v>31427482</v>
      </c>
      <c r="AB60" s="83"/>
      <c r="AC60" s="83"/>
      <c r="AD60" s="100">
        <v>15387257</v>
      </c>
      <c r="AE60" s="83"/>
      <c r="AF60" s="83"/>
      <c r="AG60" s="100">
        <v>49844394</v>
      </c>
      <c r="AH60" s="83"/>
      <c r="AI60" s="83"/>
      <c r="AJ60" s="100">
        <v>-2185872</v>
      </c>
      <c r="AK60" s="83"/>
      <c r="AL60" s="83"/>
      <c r="AM60" s="100">
        <v>-3928573</v>
      </c>
      <c r="AN60" s="83"/>
      <c r="AO60" s="83"/>
      <c r="AP60" s="100">
        <v>-6114445</v>
      </c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</row>
    <row r="61" spans="1:750" s="25" customFormat="1">
      <c r="A61" s="22">
        <v>22000</v>
      </c>
      <c r="B61" s="22"/>
      <c r="C61" s="77" t="s">
        <v>79</v>
      </c>
      <c r="D61" s="23"/>
      <c r="E61" s="23"/>
      <c r="F61" s="100">
        <v>78576244</v>
      </c>
      <c r="G61" s="83"/>
      <c r="H61" s="83"/>
      <c r="I61" s="100">
        <v>71184</v>
      </c>
      <c r="J61" s="83"/>
      <c r="K61" s="83"/>
      <c r="L61" s="100">
        <v>3446017</v>
      </c>
      <c r="M61" s="83"/>
      <c r="N61" s="83"/>
      <c r="O61" s="100">
        <v>165529</v>
      </c>
      <c r="P61" s="83"/>
      <c r="Q61" s="83"/>
      <c r="R61" s="100">
        <v>339210</v>
      </c>
      <c r="S61" s="83"/>
      <c r="T61" s="100">
        <v>4021940</v>
      </c>
      <c r="U61" s="83"/>
      <c r="V61" s="84"/>
      <c r="W61" s="83"/>
      <c r="X61" s="100">
        <v>3073999</v>
      </c>
      <c r="Y61" s="83"/>
      <c r="Z61" s="83"/>
      <c r="AA61" s="100">
        <v>31887481</v>
      </c>
      <c r="AB61" s="83"/>
      <c r="AC61" s="83"/>
      <c r="AD61" s="100">
        <v>11044772</v>
      </c>
      <c r="AE61" s="83"/>
      <c r="AF61" s="83"/>
      <c r="AG61" s="100">
        <v>46006252</v>
      </c>
      <c r="AH61" s="83"/>
      <c r="AI61" s="83"/>
      <c r="AJ61" s="100">
        <v>-2217866</v>
      </c>
      <c r="AK61" s="83"/>
      <c r="AL61" s="83"/>
      <c r="AM61" s="100">
        <v>-3060827</v>
      </c>
      <c r="AN61" s="83"/>
      <c r="AO61" s="83"/>
      <c r="AP61" s="100">
        <v>-5278693</v>
      </c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</row>
    <row r="62" spans="1:750" s="25" customFormat="1">
      <c r="A62" s="22">
        <v>23000</v>
      </c>
      <c r="B62" s="22"/>
      <c r="C62" s="77" t="s">
        <v>80</v>
      </c>
      <c r="D62" s="23"/>
      <c r="E62" s="23"/>
      <c r="F62" s="100">
        <v>66832603</v>
      </c>
      <c r="G62" s="83"/>
      <c r="H62" s="83"/>
      <c r="I62" s="100">
        <v>60545</v>
      </c>
      <c r="J62" s="83"/>
      <c r="K62" s="83"/>
      <c r="L62" s="100">
        <v>2930991</v>
      </c>
      <c r="M62" s="83"/>
      <c r="N62" s="83"/>
      <c r="O62" s="100">
        <v>140790</v>
      </c>
      <c r="P62" s="83"/>
      <c r="Q62" s="83"/>
      <c r="R62" s="100">
        <v>3101661</v>
      </c>
      <c r="S62" s="83"/>
      <c r="T62" s="100">
        <v>6233987</v>
      </c>
      <c r="U62" s="83"/>
      <c r="V62" s="84"/>
      <c r="W62" s="83"/>
      <c r="X62" s="100">
        <v>2614574</v>
      </c>
      <c r="Y62" s="83"/>
      <c r="Z62" s="83"/>
      <c r="AA62" s="100">
        <v>27121725</v>
      </c>
      <c r="AB62" s="83"/>
      <c r="AC62" s="83"/>
      <c r="AD62" s="100">
        <v>6028880</v>
      </c>
      <c r="AE62" s="83"/>
      <c r="AF62" s="83"/>
      <c r="AG62" s="100">
        <v>35765179</v>
      </c>
      <c r="AH62" s="83"/>
      <c r="AI62" s="83"/>
      <c r="AJ62" s="100">
        <v>-1886392</v>
      </c>
      <c r="AK62" s="83"/>
      <c r="AL62" s="83"/>
      <c r="AM62" s="100">
        <v>-955698</v>
      </c>
      <c r="AN62" s="83"/>
      <c r="AO62" s="83"/>
      <c r="AP62" s="100">
        <v>-2842090</v>
      </c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</row>
    <row r="63" spans="1:750">
      <c r="A63" s="102">
        <v>23100</v>
      </c>
      <c r="B63" s="26"/>
      <c r="C63" s="78" t="s">
        <v>81</v>
      </c>
      <c r="D63" s="27"/>
      <c r="E63" s="27"/>
      <c r="F63" s="99">
        <v>429421307</v>
      </c>
      <c r="G63" s="84"/>
      <c r="H63" s="84"/>
      <c r="I63" s="99">
        <v>389024</v>
      </c>
      <c r="J63" s="84"/>
      <c r="K63" s="84"/>
      <c r="L63" s="99">
        <v>18832575</v>
      </c>
      <c r="M63" s="84"/>
      <c r="N63" s="84"/>
      <c r="O63" s="99">
        <v>904622</v>
      </c>
      <c r="P63" s="84"/>
      <c r="Q63" s="84"/>
      <c r="R63" s="99">
        <v>43965935</v>
      </c>
      <c r="S63" s="84"/>
      <c r="T63" s="99">
        <v>64092156</v>
      </c>
      <c r="U63" s="84"/>
      <c r="V63" s="84"/>
      <c r="W63" s="84"/>
      <c r="X63" s="99">
        <v>16799490</v>
      </c>
      <c r="Y63" s="84"/>
      <c r="Z63" s="84"/>
      <c r="AA63" s="99">
        <v>174265946</v>
      </c>
      <c r="AB63" s="84"/>
      <c r="AC63" s="84"/>
      <c r="AD63" s="99">
        <v>14546924</v>
      </c>
      <c r="AE63" s="84"/>
      <c r="AF63" s="84"/>
      <c r="AG63" s="99">
        <v>205612360</v>
      </c>
      <c r="AH63" s="84"/>
      <c r="AI63" s="84"/>
      <c r="AJ63" s="99">
        <v>-12120690</v>
      </c>
      <c r="AK63" s="84"/>
      <c r="AL63" s="84"/>
      <c r="AM63" s="99">
        <v>5209990</v>
      </c>
      <c r="AN63" s="84"/>
      <c r="AO63" s="84"/>
      <c r="AP63" s="99">
        <v>-6910700</v>
      </c>
    </row>
    <row r="64" spans="1:750">
      <c r="A64" s="102">
        <v>23200</v>
      </c>
      <c r="B64" s="26"/>
      <c r="C64" s="78" t="s">
        <v>82</v>
      </c>
      <c r="D64" s="27"/>
      <c r="E64" s="27"/>
      <c r="F64" s="99">
        <v>227540712</v>
      </c>
      <c r="G64" s="84"/>
      <c r="H64" s="84"/>
      <c r="I64" s="99">
        <v>206135</v>
      </c>
      <c r="J64" s="84"/>
      <c r="K64" s="84"/>
      <c r="L64" s="99">
        <v>9978959</v>
      </c>
      <c r="M64" s="84"/>
      <c r="N64" s="84"/>
      <c r="O64" s="99">
        <v>479339</v>
      </c>
      <c r="P64" s="84"/>
      <c r="Q64" s="84"/>
      <c r="R64" s="99">
        <v>31299146</v>
      </c>
      <c r="S64" s="84"/>
      <c r="T64" s="99">
        <v>41963579</v>
      </c>
      <c r="U64" s="84"/>
      <c r="V64" s="84"/>
      <c r="W64" s="84"/>
      <c r="X64" s="99">
        <v>8901673</v>
      </c>
      <c r="Y64" s="84"/>
      <c r="Z64" s="84"/>
      <c r="AA64" s="99">
        <v>92339614</v>
      </c>
      <c r="AB64" s="84"/>
      <c r="AC64" s="84"/>
      <c r="AD64" s="99">
        <v>11200512</v>
      </c>
      <c r="AE64" s="84"/>
      <c r="AF64" s="84"/>
      <c r="AG64" s="99">
        <v>112441799</v>
      </c>
      <c r="AH64" s="84"/>
      <c r="AI64" s="84"/>
      <c r="AJ64" s="99">
        <v>-6422481</v>
      </c>
      <c r="AK64" s="84"/>
      <c r="AL64" s="84"/>
      <c r="AM64" s="99">
        <v>3010135</v>
      </c>
      <c r="AN64" s="84"/>
      <c r="AO64" s="84"/>
      <c r="AP64" s="99">
        <v>-3412346</v>
      </c>
    </row>
    <row r="65" spans="1:750">
      <c r="A65" s="102">
        <v>30000</v>
      </c>
      <c r="B65" s="26"/>
      <c r="C65" s="78" t="s">
        <v>83</v>
      </c>
      <c r="D65" s="27"/>
      <c r="E65" s="27"/>
      <c r="F65" s="99">
        <v>21117222</v>
      </c>
      <c r="G65" s="84"/>
      <c r="H65" s="84"/>
      <c r="I65" s="99">
        <v>19131</v>
      </c>
      <c r="J65" s="84"/>
      <c r="K65" s="84"/>
      <c r="L65" s="99">
        <v>926111</v>
      </c>
      <c r="M65" s="84"/>
      <c r="N65" s="84"/>
      <c r="O65" s="99">
        <v>44486</v>
      </c>
      <c r="P65" s="84"/>
      <c r="Q65" s="84"/>
      <c r="R65" s="99">
        <v>400814</v>
      </c>
      <c r="S65" s="84"/>
      <c r="T65" s="99">
        <v>1390542</v>
      </c>
      <c r="U65" s="84"/>
      <c r="V65" s="84"/>
      <c r="W65" s="84"/>
      <c r="X65" s="99">
        <v>826132</v>
      </c>
      <c r="Y65" s="84"/>
      <c r="Z65" s="84"/>
      <c r="AA65" s="99">
        <v>8569702</v>
      </c>
      <c r="AB65" s="84"/>
      <c r="AC65" s="84"/>
      <c r="AD65" s="99">
        <v>3948024</v>
      </c>
      <c r="AE65" s="84"/>
      <c r="AF65" s="84"/>
      <c r="AG65" s="99">
        <v>13343858</v>
      </c>
      <c r="AH65" s="84"/>
      <c r="AI65" s="84"/>
      <c r="AJ65" s="99">
        <v>-596048</v>
      </c>
      <c r="AK65" s="84"/>
      <c r="AL65" s="84"/>
      <c r="AM65" s="99">
        <v>-827547</v>
      </c>
      <c r="AN65" s="84"/>
      <c r="AO65" s="84"/>
      <c r="AP65" s="99">
        <v>-1423595</v>
      </c>
    </row>
    <row r="66" spans="1:750" s="10" customFormat="1">
      <c r="A66" s="102">
        <v>30100</v>
      </c>
      <c r="B66" s="26"/>
      <c r="C66" s="78" t="s">
        <v>84</v>
      </c>
      <c r="D66" s="27"/>
      <c r="E66" s="27"/>
      <c r="F66" s="98">
        <v>204763530</v>
      </c>
      <c r="G66" s="82"/>
      <c r="H66" s="82"/>
      <c r="I66" s="98">
        <v>185501</v>
      </c>
      <c r="J66" s="82"/>
      <c r="K66" s="82"/>
      <c r="L66" s="98">
        <v>8980049</v>
      </c>
      <c r="M66" s="82"/>
      <c r="N66" s="82"/>
      <c r="O66" s="98">
        <v>431356</v>
      </c>
      <c r="P66" s="82"/>
      <c r="Q66" s="82"/>
      <c r="R66" s="98">
        <v>2038498</v>
      </c>
      <c r="S66" s="82"/>
      <c r="T66" s="98">
        <v>11635404</v>
      </c>
      <c r="U66" s="82"/>
      <c r="V66" s="82"/>
      <c r="W66" s="82"/>
      <c r="X66" s="98">
        <v>8010601</v>
      </c>
      <c r="Y66" s="82"/>
      <c r="Z66" s="82"/>
      <c r="AA66" s="98">
        <v>83096273</v>
      </c>
      <c r="AB66" s="82"/>
      <c r="AC66" s="82"/>
      <c r="AD66" s="98">
        <v>12984281</v>
      </c>
      <c r="AE66" s="82"/>
      <c r="AF66" s="82"/>
      <c r="AG66" s="98">
        <v>104091155</v>
      </c>
      <c r="AH66" s="82"/>
      <c r="AI66" s="82"/>
      <c r="AJ66" s="98">
        <v>-5779581</v>
      </c>
      <c r="AK66" s="82"/>
      <c r="AL66" s="82"/>
      <c r="AM66" s="98">
        <v>-2928122</v>
      </c>
      <c r="AN66" s="82"/>
      <c r="AO66" s="82"/>
      <c r="AP66" s="98">
        <v>-8707703</v>
      </c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</row>
    <row r="67" spans="1:750">
      <c r="A67" s="102">
        <v>30102</v>
      </c>
      <c r="B67" s="26"/>
      <c r="C67" s="78" t="s">
        <v>85</v>
      </c>
      <c r="D67" s="27"/>
      <c r="E67" s="27"/>
      <c r="F67" s="99">
        <v>4206860</v>
      </c>
      <c r="G67" s="84"/>
      <c r="H67" s="82"/>
      <c r="I67" s="99">
        <v>3811</v>
      </c>
      <c r="J67" s="84"/>
      <c r="K67" s="82"/>
      <c r="L67" s="99">
        <v>184495</v>
      </c>
      <c r="M67" s="84"/>
      <c r="N67" s="84"/>
      <c r="O67" s="99">
        <v>8862</v>
      </c>
      <c r="P67" s="84"/>
      <c r="Q67" s="82"/>
      <c r="R67" s="99">
        <v>143075</v>
      </c>
      <c r="S67" s="82"/>
      <c r="T67" s="99">
        <v>340243</v>
      </c>
      <c r="U67" s="82"/>
      <c r="V67" s="84"/>
      <c r="W67" s="82"/>
      <c r="X67" s="99">
        <v>164578</v>
      </c>
      <c r="Y67" s="84"/>
      <c r="Z67" s="82"/>
      <c r="AA67" s="99">
        <v>1707210</v>
      </c>
      <c r="AB67" s="84"/>
      <c r="AC67" s="82"/>
      <c r="AD67" s="99">
        <v>10880</v>
      </c>
      <c r="AE67" s="84"/>
      <c r="AF67" s="82"/>
      <c r="AG67" s="99">
        <v>1882668</v>
      </c>
      <c r="AH67" s="84"/>
      <c r="AI67" s="82"/>
      <c r="AJ67" s="99">
        <v>-118743</v>
      </c>
      <c r="AK67" s="84"/>
      <c r="AL67" s="82"/>
      <c r="AM67" s="99">
        <v>37589</v>
      </c>
      <c r="AN67" s="84"/>
      <c r="AO67" s="82"/>
      <c r="AP67" s="99">
        <v>-81154</v>
      </c>
    </row>
    <row r="68" spans="1:750">
      <c r="A68" s="102">
        <v>30103</v>
      </c>
      <c r="B68" s="26"/>
      <c r="C68" s="78" t="s">
        <v>86</v>
      </c>
      <c r="D68" s="27"/>
      <c r="E68" s="27"/>
      <c r="F68" s="99">
        <v>6038372</v>
      </c>
      <c r="G68" s="84"/>
      <c r="H68" s="84"/>
      <c r="I68" s="99">
        <v>5470</v>
      </c>
      <c r="J68" s="84"/>
      <c r="K68" s="84"/>
      <c r="L68" s="99">
        <v>264817</v>
      </c>
      <c r="M68" s="84"/>
      <c r="N68" s="84"/>
      <c r="O68" s="99">
        <v>12720</v>
      </c>
      <c r="P68" s="84"/>
      <c r="Q68" s="84"/>
      <c r="R68" s="99">
        <v>1380027</v>
      </c>
      <c r="S68" s="84"/>
      <c r="T68" s="99">
        <v>1663034</v>
      </c>
      <c r="U68" s="84"/>
      <c r="V68" s="84"/>
      <c r="W68" s="84"/>
      <c r="X68" s="99">
        <v>236229</v>
      </c>
      <c r="Y68" s="84"/>
      <c r="Z68" s="84"/>
      <c r="AA68" s="99">
        <v>2450467</v>
      </c>
      <c r="AB68" s="84"/>
      <c r="AC68" s="84"/>
      <c r="AD68" s="99">
        <v>197631</v>
      </c>
      <c r="AE68" s="84"/>
      <c r="AF68" s="84"/>
      <c r="AG68" s="99">
        <v>2884327</v>
      </c>
      <c r="AH68" s="84"/>
      <c r="AI68" s="84"/>
      <c r="AJ68" s="99">
        <v>-170437</v>
      </c>
      <c r="AK68" s="84"/>
      <c r="AL68" s="84"/>
      <c r="AM68" s="99">
        <v>351741</v>
      </c>
      <c r="AN68" s="84"/>
      <c r="AO68" s="84"/>
      <c r="AP68" s="99">
        <v>181304</v>
      </c>
    </row>
    <row r="69" spans="1:750" s="24" customFormat="1">
      <c r="A69" s="22">
        <v>30104</v>
      </c>
      <c r="B69" s="22"/>
      <c r="C69" s="77" t="s">
        <v>87</v>
      </c>
      <c r="D69" s="23"/>
      <c r="E69" s="23"/>
      <c r="F69" s="101">
        <v>2758577</v>
      </c>
      <c r="G69" s="81"/>
      <c r="H69" s="81"/>
      <c r="I69" s="101">
        <v>2499</v>
      </c>
      <c r="J69" s="81"/>
      <c r="K69" s="81"/>
      <c r="L69" s="101">
        <v>120979</v>
      </c>
      <c r="M69" s="81"/>
      <c r="N69" s="81"/>
      <c r="O69" s="101">
        <v>5811</v>
      </c>
      <c r="P69" s="81"/>
      <c r="Q69" s="81"/>
      <c r="R69" s="101">
        <v>260299</v>
      </c>
      <c r="S69" s="81"/>
      <c r="T69" s="101">
        <v>389588</v>
      </c>
      <c r="U69" s="81"/>
      <c r="V69" s="82"/>
      <c r="W69" s="81"/>
      <c r="X69" s="101">
        <v>107919</v>
      </c>
      <c r="Y69" s="81"/>
      <c r="Z69" s="81"/>
      <c r="AA69" s="101">
        <v>1119474</v>
      </c>
      <c r="AB69" s="81"/>
      <c r="AC69" s="81"/>
      <c r="AD69" s="101">
        <v>757342</v>
      </c>
      <c r="AE69" s="81"/>
      <c r="AF69" s="81"/>
      <c r="AG69" s="101">
        <v>1984735</v>
      </c>
      <c r="AH69" s="81"/>
      <c r="AI69" s="81"/>
      <c r="AJ69" s="101">
        <v>-77862</v>
      </c>
      <c r="AK69" s="81"/>
      <c r="AL69" s="81"/>
      <c r="AM69" s="101">
        <v>-56317</v>
      </c>
      <c r="AN69" s="81"/>
      <c r="AO69" s="81"/>
      <c r="AP69" s="101">
        <v>-134179</v>
      </c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</row>
    <row r="70" spans="1:750" s="25" customFormat="1">
      <c r="A70" s="22">
        <v>30105</v>
      </c>
      <c r="B70" s="22"/>
      <c r="C70" s="77" t="s">
        <v>88</v>
      </c>
      <c r="D70" s="23"/>
      <c r="E70" s="23"/>
      <c r="F70" s="100">
        <v>19024400</v>
      </c>
      <c r="G70" s="83"/>
      <c r="H70" s="83"/>
      <c r="I70" s="100">
        <v>17235</v>
      </c>
      <c r="J70" s="83"/>
      <c r="K70" s="83"/>
      <c r="L70" s="100">
        <v>834329</v>
      </c>
      <c r="M70" s="83"/>
      <c r="N70" s="83"/>
      <c r="O70" s="100">
        <v>40077</v>
      </c>
      <c r="P70" s="83"/>
      <c r="Q70" s="83"/>
      <c r="R70" s="100">
        <v>1236426</v>
      </c>
      <c r="S70" s="83"/>
      <c r="T70" s="100">
        <v>2128067</v>
      </c>
      <c r="U70" s="83"/>
      <c r="V70" s="84"/>
      <c r="W70" s="83"/>
      <c r="X70" s="100">
        <v>744258</v>
      </c>
      <c r="Y70" s="83"/>
      <c r="Z70" s="83"/>
      <c r="AA70" s="100">
        <v>7720402</v>
      </c>
      <c r="AB70" s="83"/>
      <c r="AC70" s="83"/>
      <c r="AD70" s="100">
        <v>2777922</v>
      </c>
      <c r="AE70" s="83"/>
      <c r="AF70" s="83"/>
      <c r="AG70" s="100">
        <v>11242582</v>
      </c>
      <c r="AH70" s="83"/>
      <c r="AI70" s="83"/>
      <c r="AJ70" s="100">
        <v>-536974</v>
      </c>
      <c r="AK70" s="83"/>
      <c r="AL70" s="83"/>
      <c r="AM70" s="100">
        <v>-132746</v>
      </c>
      <c r="AN70" s="83"/>
      <c r="AO70" s="83"/>
      <c r="AP70" s="100">
        <v>-669720</v>
      </c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</row>
    <row r="71" spans="1:750" s="25" customFormat="1">
      <c r="A71" s="22">
        <v>30200</v>
      </c>
      <c r="B71" s="22"/>
      <c r="C71" s="77" t="s">
        <v>89</v>
      </c>
      <c r="D71" s="23"/>
      <c r="E71" s="23"/>
      <c r="F71" s="100">
        <v>46479130</v>
      </c>
      <c r="G71" s="83"/>
      <c r="H71" s="83"/>
      <c r="I71" s="100">
        <v>42107</v>
      </c>
      <c r="J71" s="83"/>
      <c r="K71" s="83"/>
      <c r="L71" s="100">
        <v>2038375</v>
      </c>
      <c r="M71" s="83"/>
      <c r="N71" s="83"/>
      <c r="O71" s="100">
        <v>97913</v>
      </c>
      <c r="P71" s="83"/>
      <c r="Q71" s="83"/>
      <c r="R71" s="100">
        <v>1423562</v>
      </c>
      <c r="S71" s="83"/>
      <c r="T71" s="100">
        <v>3601957</v>
      </c>
      <c r="U71" s="83"/>
      <c r="V71" s="84"/>
      <c r="W71" s="83"/>
      <c r="X71" s="100">
        <v>1818321</v>
      </c>
      <c r="Y71" s="83"/>
      <c r="Z71" s="83"/>
      <c r="AA71" s="100">
        <v>18861965</v>
      </c>
      <c r="AB71" s="83"/>
      <c r="AC71" s="83"/>
      <c r="AD71" s="100">
        <v>3445046</v>
      </c>
      <c r="AE71" s="83"/>
      <c r="AF71" s="83"/>
      <c r="AG71" s="100">
        <v>24125332</v>
      </c>
      <c r="AH71" s="83"/>
      <c r="AI71" s="83"/>
      <c r="AJ71" s="100">
        <v>-1311901</v>
      </c>
      <c r="AK71" s="83"/>
      <c r="AL71" s="83"/>
      <c r="AM71" s="100">
        <v>-208397</v>
      </c>
      <c r="AN71" s="83"/>
      <c r="AO71" s="83"/>
      <c r="AP71" s="100">
        <v>-1520298</v>
      </c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</row>
    <row r="72" spans="1:750" s="25" customFormat="1">
      <c r="A72" s="22">
        <v>30300</v>
      </c>
      <c r="B72" s="22"/>
      <c r="C72" s="77" t="s">
        <v>90</v>
      </c>
      <c r="D72" s="23"/>
      <c r="E72" s="23"/>
      <c r="F72" s="100">
        <v>15037013</v>
      </c>
      <c r="G72" s="83"/>
      <c r="H72" s="83"/>
      <c r="I72" s="100">
        <v>13622</v>
      </c>
      <c r="J72" s="83"/>
      <c r="K72" s="83"/>
      <c r="L72" s="100">
        <v>659459</v>
      </c>
      <c r="M72" s="83"/>
      <c r="N72" s="83"/>
      <c r="O72" s="100">
        <v>31677</v>
      </c>
      <c r="P72" s="83"/>
      <c r="Q72" s="83"/>
      <c r="R72" s="100">
        <v>0</v>
      </c>
      <c r="S72" s="83"/>
      <c r="T72" s="100">
        <v>704758</v>
      </c>
      <c r="U72" s="83"/>
      <c r="V72" s="84"/>
      <c r="W72" s="83"/>
      <c r="X72" s="100">
        <v>588266</v>
      </c>
      <c r="Y72" s="83"/>
      <c r="Z72" s="83"/>
      <c r="AA72" s="100">
        <v>6102257</v>
      </c>
      <c r="AB72" s="83"/>
      <c r="AC72" s="83"/>
      <c r="AD72" s="100">
        <v>915333</v>
      </c>
      <c r="AE72" s="83"/>
      <c r="AF72" s="83"/>
      <c r="AG72" s="100">
        <v>7605856</v>
      </c>
      <c r="AH72" s="83"/>
      <c r="AI72" s="83"/>
      <c r="AJ72" s="100">
        <v>-424430</v>
      </c>
      <c r="AK72" s="83"/>
      <c r="AL72" s="83"/>
      <c r="AM72" s="100">
        <v>-296438</v>
      </c>
      <c r="AN72" s="83"/>
      <c r="AO72" s="83"/>
      <c r="AP72" s="100">
        <v>-720868</v>
      </c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</row>
    <row r="73" spans="1:750" s="25" customFormat="1">
      <c r="A73" s="22">
        <v>30400</v>
      </c>
      <c r="B73" s="22"/>
      <c r="C73" s="77" t="s">
        <v>91</v>
      </c>
      <c r="D73" s="23"/>
      <c r="E73" s="23"/>
      <c r="F73" s="100">
        <v>28174803</v>
      </c>
      <c r="G73" s="83"/>
      <c r="H73" s="83"/>
      <c r="I73" s="100">
        <v>25524</v>
      </c>
      <c r="J73" s="83"/>
      <c r="K73" s="83"/>
      <c r="L73" s="100">
        <v>1235626</v>
      </c>
      <c r="M73" s="83"/>
      <c r="N73" s="83"/>
      <c r="O73" s="100">
        <v>59353</v>
      </c>
      <c r="P73" s="83"/>
      <c r="Q73" s="83"/>
      <c r="R73" s="100">
        <v>476309</v>
      </c>
      <c r="S73" s="83"/>
      <c r="T73" s="100">
        <v>1796812</v>
      </c>
      <c r="U73" s="83"/>
      <c r="V73" s="84"/>
      <c r="W73" s="83"/>
      <c r="X73" s="100">
        <v>1102233</v>
      </c>
      <c r="Y73" s="83"/>
      <c r="Z73" s="83"/>
      <c r="AA73" s="100">
        <v>11433780</v>
      </c>
      <c r="AB73" s="83"/>
      <c r="AC73" s="83"/>
      <c r="AD73" s="100">
        <v>1717547</v>
      </c>
      <c r="AE73" s="83"/>
      <c r="AF73" s="83"/>
      <c r="AG73" s="100">
        <v>14253560</v>
      </c>
      <c r="AH73" s="83"/>
      <c r="AI73" s="83"/>
      <c r="AJ73" s="100">
        <v>-795250</v>
      </c>
      <c r="AK73" s="83"/>
      <c r="AL73" s="83"/>
      <c r="AM73" s="100">
        <v>-376601</v>
      </c>
      <c r="AN73" s="83"/>
      <c r="AO73" s="83"/>
      <c r="AP73" s="100">
        <v>-1171851</v>
      </c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</row>
    <row r="74" spans="1:750" s="25" customFormat="1">
      <c r="A74" s="22">
        <v>30405</v>
      </c>
      <c r="B74" s="22"/>
      <c r="C74" s="77" t="s">
        <v>92</v>
      </c>
      <c r="D74" s="23"/>
      <c r="E74" s="23"/>
      <c r="F74" s="100">
        <v>16412337</v>
      </c>
      <c r="G74" s="83"/>
      <c r="H74" s="83"/>
      <c r="I74" s="100">
        <v>14868</v>
      </c>
      <c r="J74" s="83"/>
      <c r="K74" s="83"/>
      <c r="L74" s="100">
        <v>719775</v>
      </c>
      <c r="M74" s="83"/>
      <c r="N74" s="83"/>
      <c r="O74" s="100">
        <v>34574</v>
      </c>
      <c r="P74" s="83"/>
      <c r="Q74" s="83"/>
      <c r="R74" s="100">
        <v>0</v>
      </c>
      <c r="S74" s="83"/>
      <c r="T74" s="100">
        <v>769217</v>
      </c>
      <c r="U74" s="83"/>
      <c r="V74" s="84"/>
      <c r="W74" s="83"/>
      <c r="X74" s="100">
        <v>642071</v>
      </c>
      <c r="Y74" s="83"/>
      <c r="Z74" s="83"/>
      <c r="AA74" s="100">
        <v>6660386</v>
      </c>
      <c r="AB74" s="83"/>
      <c r="AC74" s="83"/>
      <c r="AD74" s="100">
        <v>3622015</v>
      </c>
      <c r="AE74" s="83"/>
      <c r="AF74" s="83"/>
      <c r="AG74" s="100">
        <v>10924472</v>
      </c>
      <c r="AH74" s="83"/>
      <c r="AI74" s="83"/>
      <c r="AJ74" s="100">
        <v>-463247</v>
      </c>
      <c r="AK74" s="83"/>
      <c r="AL74" s="83"/>
      <c r="AM74" s="100">
        <v>-1093307</v>
      </c>
      <c r="AN74" s="83"/>
      <c r="AO74" s="83"/>
      <c r="AP74" s="100">
        <v>-1556554</v>
      </c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</row>
    <row r="75" spans="1:750">
      <c r="A75" s="102">
        <v>30500</v>
      </c>
      <c r="B75" s="26"/>
      <c r="C75" s="78" t="s">
        <v>93</v>
      </c>
      <c r="D75" s="27"/>
      <c r="E75" s="27"/>
      <c r="F75" s="99">
        <v>29606650</v>
      </c>
      <c r="G75" s="84"/>
      <c r="H75" s="84"/>
      <c r="I75" s="99">
        <v>26821</v>
      </c>
      <c r="J75" s="84"/>
      <c r="K75" s="84"/>
      <c r="L75" s="99">
        <v>1298421</v>
      </c>
      <c r="M75" s="84"/>
      <c r="N75" s="84"/>
      <c r="O75" s="99">
        <v>62370</v>
      </c>
      <c r="P75" s="84"/>
      <c r="Q75" s="84"/>
      <c r="R75" s="99">
        <v>432812</v>
      </c>
      <c r="S75" s="84"/>
      <c r="T75" s="99">
        <v>1820424</v>
      </c>
      <c r="U75" s="84"/>
      <c r="V75" s="84"/>
      <c r="W75" s="84"/>
      <c r="X75" s="99">
        <v>1158249</v>
      </c>
      <c r="Y75" s="84"/>
      <c r="Z75" s="84"/>
      <c r="AA75" s="99">
        <v>12014846</v>
      </c>
      <c r="AB75" s="84"/>
      <c r="AC75" s="84"/>
      <c r="AD75" s="99">
        <v>2521070</v>
      </c>
      <c r="AE75" s="84"/>
      <c r="AF75" s="84"/>
      <c r="AG75" s="99">
        <v>15694165</v>
      </c>
      <c r="AH75" s="84"/>
      <c r="AI75" s="84"/>
      <c r="AJ75" s="99">
        <v>-835668</v>
      </c>
      <c r="AK75" s="84"/>
      <c r="AL75" s="84"/>
      <c r="AM75" s="99">
        <v>-459298</v>
      </c>
      <c r="AN75" s="84"/>
      <c r="AO75" s="84"/>
      <c r="AP75" s="99">
        <v>-1294966</v>
      </c>
    </row>
    <row r="76" spans="1:750">
      <c r="A76" s="102">
        <v>30600</v>
      </c>
      <c r="B76" s="26"/>
      <c r="C76" s="78" t="s">
        <v>94</v>
      </c>
      <c r="D76" s="27"/>
      <c r="E76" s="27"/>
      <c r="F76" s="99">
        <v>21298848</v>
      </c>
      <c r="G76" s="84"/>
      <c r="H76" s="84"/>
      <c r="I76" s="99">
        <v>19295</v>
      </c>
      <c r="J76" s="84"/>
      <c r="K76" s="84"/>
      <c r="L76" s="99">
        <v>934076</v>
      </c>
      <c r="M76" s="84"/>
      <c r="N76" s="84"/>
      <c r="O76" s="99">
        <v>44868</v>
      </c>
      <c r="P76" s="84"/>
      <c r="Q76" s="84"/>
      <c r="R76" s="99">
        <v>336226</v>
      </c>
      <c r="S76" s="84"/>
      <c r="T76" s="99">
        <v>1334465</v>
      </c>
      <c r="U76" s="84"/>
      <c r="V76" s="84"/>
      <c r="W76" s="84"/>
      <c r="X76" s="99">
        <v>833237</v>
      </c>
      <c r="Y76" s="84"/>
      <c r="Z76" s="84"/>
      <c r="AA76" s="99">
        <v>8643409</v>
      </c>
      <c r="AB76" s="84"/>
      <c r="AC76" s="84"/>
      <c r="AD76" s="99">
        <v>3702805</v>
      </c>
      <c r="AE76" s="84"/>
      <c r="AF76" s="84"/>
      <c r="AG76" s="99">
        <v>13179451</v>
      </c>
      <c r="AH76" s="84"/>
      <c r="AI76" s="84"/>
      <c r="AJ76" s="99">
        <v>-601174</v>
      </c>
      <c r="AK76" s="84"/>
      <c r="AL76" s="84"/>
      <c r="AM76" s="99">
        <v>-817112</v>
      </c>
      <c r="AN76" s="84"/>
      <c r="AO76" s="84"/>
      <c r="AP76" s="99">
        <v>-1418286</v>
      </c>
    </row>
    <row r="77" spans="1:750">
      <c r="A77" s="102">
        <v>30601</v>
      </c>
      <c r="B77" s="26"/>
      <c r="C77" s="78" t="s">
        <v>95</v>
      </c>
      <c r="D77" s="27"/>
      <c r="E77" s="27"/>
      <c r="F77" s="99">
        <v>437251</v>
      </c>
      <c r="G77" s="84"/>
      <c r="H77" s="84"/>
      <c r="I77" s="99">
        <v>396</v>
      </c>
      <c r="J77" s="84"/>
      <c r="K77" s="84"/>
      <c r="L77" s="99">
        <v>19176</v>
      </c>
      <c r="M77" s="84"/>
      <c r="N77" s="84"/>
      <c r="O77" s="99">
        <v>921</v>
      </c>
      <c r="P77" s="84"/>
      <c r="Q77" s="84"/>
      <c r="R77" s="99">
        <v>376201</v>
      </c>
      <c r="S77" s="84"/>
      <c r="T77" s="99">
        <v>396694</v>
      </c>
      <c r="U77" s="84"/>
      <c r="V77" s="84"/>
      <c r="W77" s="84"/>
      <c r="X77" s="99">
        <v>17106</v>
      </c>
      <c r="Y77" s="84"/>
      <c r="Z77" s="84"/>
      <c r="AA77" s="99">
        <v>177444</v>
      </c>
      <c r="AB77" s="84"/>
      <c r="AC77" s="84"/>
      <c r="AD77" s="99">
        <v>471524</v>
      </c>
      <c r="AE77" s="84"/>
      <c r="AF77" s="84"/>
      <c r="AG77" s="99">
        <v>666074</v>
      </c>
      <c r="AH77" s="84"/>
      <c r="AI77" s="84"/>
      <c r="AJ77" s="99">
        <v>-12341</v>
      </c>
      <c r="AK77" s="84"/>
      <c r="AL77" s="84"/>
      <c r="AM77" s="99">
        <v>-45251</v>
      </c>
      <c r="AN77" s="84"/>
      <c r="AO77" s="84"/>
      <c r="AP77" s="99">
        <v>-57592</v>
      </c>
    </row>
    <row r="78" spans="1:750" s="10" customFormat="1">
      <c r="A78" s="102">
        <v>30700</v>
      </c>
      <c r="B78" s="26"/>
      <c r="C78" s="78" t="s">
        <v>96</v>
      </c>
      <c r="D78" s="27"/>
      <c r="E78" s="27"/>
      <c r="F78" s="98">
        <v>58472660</v>
      </c>
      <c r="G78" s="82"/>
      <c r="H78" s="82"/>
      <c r="I78" s="98">
        <v>52972</v>
      </c>
      <c r="J78" s="82"/>
      <c r="K78" s="82"/>
      <c r="L78" s="98">
        <v>2564360</v>
      </c>
      <c r="M78" s="82"/>
      <c r="N78" s="82"/>
      <c r="O78" s="98">
        <v>123179</v>
      </c>
      <c r="P78" s="82"/>
      <c r="Q78" s="82"/>
      <c r="R78" s="98">
        <v>953664</v>
      </c>
      <c r="S78" s="82"/>
      <c r="T78" s="98">
        <v>3694175</v>
      </c>
      <c r="U78" s="82"/>
      <c r="V78" s="82"/>
      <c r="W78" s="82"/>
      <c r="X78" s="98">
        <v>2287522</v>
      </c>
      <c r="Y78" s="82"/>
      <c r="Z78" s="82"/>
      <c r="AA78" s="98">
        <v>23729129</v>
      </c>
      <c r="AB78" s="82"/>
      <c r="AC78" s="82"/>
      <c r="AD78" s="98">
        <v>5698223</v>
      </c>
      <c r="AE78" s="82"/>
      <c r="AF78" s="82"/>
      <c r="AG78" s="98">
        <v>31714874</v>
      </c>
      <c r="AH78" s="82"/>
      <c r="AI78" s="82"/>
      <c r="AJ78" s="98">
        <v>-1650428</v>
      </c>
      <c r="AK78" s="82"/>
      <c r="AL78" s="82"/>
      <c r="AM78" s="98">
        <v>-1067481</v>
      </c>
      <c r="AN78" s="82"/>
      <c r="AO78" s="82"/>
      <c r="AP78" s="98">
        <v>-2717909</v>
      </c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</row>
    <row r="79" spans="1:750">
      <c r="A79" s="102">
        <v>30705</v>
      </c>
      <c r="B79" s="26"/>
      <c r="C79" s="78" t="s">
        <v>97</v>
      </c>
      <c r="D79" s="27"/>
      <c r="E79" s="27"/>
      <c r="F79" s="99">
        <v>11129585</v>
      </c>
      <c r="G79" s="84"/>
      <c r="H79" s="82"/>
      <c r="I79" s="99">
        <v>10083</v>
      </c>
      <c r="J79" s="84"/>
      <c r="K79" s="82"/>
      <c r="L79" s="99">
        <v>488096</v>
      </c>
      <c r="M79" s="84"/>
      <c r="N79" s="84"/>
      <c r="O79" s="99">
        <v>23446</v>
      </c>
      <c r="P79" s="84"/>
      <c r="Q79" s="82"/>
      <c r="R79" s="99">
        <v>41430</v>
      </c>
      <c r="S79" s="82"/>
      <c r="T79" s="99">
        <v>563055</v>
      </c>
      <c r="U79" s="82"/>
      <c r="V79" s="84"/>
      <c r="W79" s="82"/>
      <c r="X79" s="99">
        <v>435403</v>
      </c>
      <c r="Y79" s="84"/>
      <c r="Z79" s="82"/>
      <c r="AA79" s="99">
        <v>4516561</v>
      </c>
      <c r="AB79" s="84"/>
      <c r="AC79" s="82"/>
      <c r="AD79" s="99">
        <v>882025</v>
      </c>
      <c r="AE79" s="84"/>
      <c r="AF79" s="82"/>
      <c r="AG79" s="99">
        <v>5833989</v>
      </c>
      <c r="AH79" s="84"/>
      <c r="AI79" s="82"/>
      <c r="AJ79" s="99">
        <v>-314138</v>
      </c>
      <c r="AK79" s="84"/>
      <c r="AL79" s="82"/>
      <c r="AM79" s="99">
        <v>-330191</v>
      </c>
      <c r="AN79" s="84"/>
      <c r="AO79" s="82"/>
      <c r="AP79" s="99">
        <v>-644329</v>
      </c>
    </row>
    <row r="80" spans="1:750">
      <c r="A80" s="102">
        <v>30800</v>
      </c>
      <c r="B80" s="26"/>
      <c r="C80" s="78" t="s">
        <v>98</v>
      </c>
      <c r="D80" s="27"/>
      <c r="E80" s="27"/>
      <c r="F80" s="99">
        <v>18554965</v>
      </c>
      <c r="G80" s="84"/>
      <c r="H80" s="84"/>
      <c r="I80" s="99">
        <v>16809</v>
      </c>
      <c r="J80" s="84"/>
      <c r="K80" s="84"/>
      <c r="L80" s="99">
        <v>813741</v>
      </c>
      <c r="M80" s="84"/>
      <c r="N80" s="84"/>
      <c r="O80" s="99">
        <v>39088</v>
      </c>
      <c r="P80" s="84"/>
      <c r="Q80" s="84"/>
      <c r="R80" s="99">
        <v>0</v>
      </c>
      <c r="S80" s="84"/>
      <c r="T80" s="99">
        <v>869638</v>
      </c>
      <c r="U80" s="84"/>
      <c r="V80" s="84"/>
      <c r="W80" s="84"/>
      <c r="X80" s="99">
        <v>725893</v>
      </c>
      <c r="Y80" s="84"/>
      <c r="Z80" s="84"/>
      <c r="AA80" s="99">
        <v>7529898</v>
      </c>
      <c r="AB80" s="84"/>
      <c r="AC80" s="84"/>
      <c r="AD80" s="99">
        <v>5034238</v>
      </c>
      <c r="AE80" s="84"/>
      <c r="AF80" s="84"/>
      <c r="AG80" s="99">
        <v>13290029</v>
      </c>
      <c r="AH80" s="84"/>
      <c r="AI80" s="84"/>
      <c r="AJ80" s="99">
        <v>-523726</v>
      </c>
      <c r="AK80" s="84"/>
      <c r="AL80" s="84"/>
      <c r="AM80" s="99">
        <v>-1467453</v>
      </c>
      <c r="AN80" s="84"/>
      <c r="AO80" s="84"/>
      <c r="AP80" s="99">
        <v>-1991179</v>
      </c>
    </row>
    <row r="81" spans="1:750" s="24" customFormat="1">
      <c r="A81" s="22">
        <v>30900</v>
      </c>
      <c r="B81" s="22"/>
      <c r="C81" s="77" t="s">
        <v>99</v>
      </c>
      <c r="D81" s="23"/>
      <c r="E81" s="23"/>
      <c r="F81" s="101">
        <v>36876190</v>
      </c>
      <c r="G81" s="81"/>
      <c r="H81" s="81"/>
      <c r="I81" s="101">
        <v>33407</v>
      </c>
      <c r="J81" s="81"/>
      <c r="K81" s="81"/>
      <c r="L81" s="101">
        <v>1617231</v>
      </c>
      <c r="M81" s="81"/>
      <c r="N81" s="81"/>
      <c r="O81" s="101">
        <v>77684</v>
      </c>
      <c r="P81" s="81"/>
      <c r="Q81" s="81"/>
      <c r="R81" s="101">
        <v>0</v>
      </c>
      <c r="S81" s="81"/>
      <c r="T81" s="101">
        <v>1728322</v>
      </c>
      <c r="U81" s="81"/>
      <c r="V81" s="82"/>
      <c r="W81" s="81"/>
      <c r="X81" s="101">
        <v>1442642</v>
      </c>
      <c r="Y81" s="81"/>
      <c r="Z81" s="81"/>
      <c r="AA81" s="101">
        <v>14964940</v>
      </c>
      <c r="AB81" s="81"/>
      <c r="AC81" s="81"/>
      <c r="AD81" s="101">
        <v>3223236</v>
      </c>
      <c r="AE81" s="81"/>
      <c r="AF81" s="81"/>
      <c r="AG81" s="101">
        <v>19630818</v>
      </c>
      <c r="AH81" s="81"/>
      <c r="AI81" s="81"/>
      <c r="AJ81" s="101">
        <v>-1040854</v>
      </c>
      <c r="AK81" s="81"/>
      <c r="AL81" s="81"/>
      <c r="AM81" s="101">
        <v>-880505</v>
      </c>
      <c r="AN81" s="81"/>
      <c r="AO81" s="81"/>
      <c r="AP81" s="101">
        <v>-1921359</v>
      </c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</row>
    <row r="82" spans="1:750" s="25" customFormat="1">
      <c r="A82" s="22">
        <v>30905</v>
      </c>
      <c r="B82" s="22"/>
      <c r="C82" s="77" t="s">
        <v>100</v>
      </c>
      <c r="D82" s="23"/>
      <c r="E82" s="23"/>
      <c r="F82" s="100">
        <v>7277445</v>
      </c>
      <c r="G82" s="83"/>
      <c r="H82" s="83"/>
      <c r="I82" s="100">
        <v>6593</v>
      </c>
      <c r="J82" s="83"/>
      <c r="K82" s="83"/>
      <c r="L82" s="100">
        <v>319158</v>
      </c>
      <c r="M82" s="83"/>
      <c r="N82" s="83"/>
      <c r="O82" s="100">
        <v>15331</v>
      </c>
      <c r="P82" s="83"/>
      <c r="Q82" s="83"/>
      <c r="R82" s="100">
        <v>238459</v>
      </c>
      <c r="S82" s="83"/>
      <c r="T82" s="100">
        <v>579541</v>
      </c>
      <c r="U82" s="83"/>
      <c r="V82" s="84"/>
      <c r="W82" s="83"/>
      <c r="X82" s="100">
        <v>284703</v>
      </c>
      <c r="Y82" s="83"/>
      <c r="Z82" s="83"/>
      <c r="AA82" s="100">
        <v>2953302</v>
      </c>
      <c r="AB82" s="83"/>
      <c r="AC82" s="83"/>
      <c r="AD82" s="100">
        <v>632279</v>
      </c>
      <c r="AE82" s="83"/>
      <c r="AF82" s="83"/>
      <c r="AG82" s="100">
        <v>3870284</v>
      </c>
      <c r="AH82" s="83"/>
      <c r="AI82" s="83"/>
      <c r="AJ82" s="100">
        <v>-205411</v>
      </c>
      <c r="AK82" s="83"/>
      <c r="AL82" s="83"/>
      <c r="AM82" s="100">
        <v>-229308</v>
      </c>
      <c r="AN82" s="83"/>
      <c r="AO82" s="83"/>
      <c r="AP82" s="100">
        <v>-434719</v>
      </c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</row>
    <row r="83" spans="1:750" s="25" customFormat="1">
      <c r="A83" s="22">
        <v>31000</v>
      </c>
      <c r="B83" s="22"/>
      <c r="C83" s="77" t="s">
        <v>101</v>
      </c>
      <c r="D83" s="23"/>
      <c r="E83" s="23"/>
      <c r="F83" s="100">
        <v>116338596</v>
      </c>
      <c r="G83" s="83"/>
      <c r="H83" s="83"/>
      <c r="I83" s="100">
        <v>105394</v>
      </c>
      <c r="J83" s="83"/>
      <c r="K83" s="83"/>
      <c r="L83" s="100">
        <v>5102111</v>
      </c>
      <c r="M83" s="83"/>
      <c r="N83" s="83"/>
      <c r="O83" s="100">
        <v>245080</v>
      </c>
      <c r="P83" s="83"/>
      <c r="Q83" s="83"/>
      <c r="R83" s="100">
        <v>2750034</v>
      </c>
      <c r="S83" s="83"/>
      <c r="T83" s="100">
        <v>8202619</v>
      </c>
      <c r="U83" s="83"/>
      <c r="V83" s="84"/>
      <c r="W83" s="83"/>
      <c r="X83" s="100">
        <v>4551309</v>
      </c>
      <c r="Y83" s="83"/>
      <c r="Z83" s="83"/>
      <c r="AA83" s="100">
        <v>47212039</v>
      </c>
      <c r="AB83" s="83"/>
      <c r="AC83" s="83"/>
      <c r="AD83" s="100">
        <v>4518501</v>
      </c>
      <c r="AE83" s="83"/>
      <c r="AF83" s="83"/>
      <c r="AG83" s="100">
        <v>56281849</v>
      </c>
      <c r="AH83" s="83"/>
      <c r="AI83" s="83"/>
      <c r="AJ83" s="100">
        <v>-3283732</v>
      </c>
      <c r="AK83" s="83"/>
      <c r="AL83" s="83"/>
      <c r="AM83" s="100">
        <v>173992</v>
      </c>
      <c r="AN83" s="83"/>
      <c r="AO83" s="83"/>
      <c r="AP83" s="100">
        <v>-3109740</v>
      </c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</row>
    <row r="84" spans="1:750" s="25" customFormat="1">
      <c r="A84" s="22">
        <v>31005</v>
      </c>
      <c r="B84" s="22"/>
      <c r="C84" s="77" t="s">
        <v>102</v>
      </c>
      <c r="D84" s="23"/>
      <c r="E84" s="23"/>
      <c r="F84" s="100">
        <v>10122316</v>
      </c>
      <c r="G84" s="83"/>
      <c r="H84" s="83"/>
      <c r="I84" s="100">
        <v>9170</v>
      </c>
      <c r="J84" s="83"/>
      <c r="K84" s="83"/>
      <c r="L84" s="100">
        <v>443921</v>
      </c>
      <c r="M84" s="83"/>
      <c r="N84" s="83"/>
      <c r="O84" s="100">
        <v>21324</v>
      </c>
      <c r="P84" s="83"/>
      <c r="Q84" s="83"/>
      <c r="R84" s="100">
        <v>0</v>
      </c>
      <c r="S84" s="83"/>
      <c r="T84" s="100">
        <v>474415</v>
      </c>
      <c r="U84" s="83"/>
      <c r="V84" s="84"/>
      <c r="W84" s="83"/>
      <c r="X84" s="100">
        <v>395997</v>
      </c>
      <c r="Y84" s="83"/>
      <c r="Z84" s="83"/>
      <c r="AA84" s="100">
        <v>4107796</v>
      </c>
      <c r="AB84" s="83"/>
      <c r="AC84" s="83"/>
      <c r="AD84" s="100">
        <v>943469</v>
      </c>
      <c r="AE84" s="83"/>
      <c r="AF84" s="83"/>
      <c r="AG84" s="100">
        <v>5447262</v>
      </c>
      <c r="AH84" s="83"/>
      <c r="AI84" s="83"/>
      <c r="AJ84" s="100">
        <v>-285710</v>
      </c>
      <c r="AK84" s="83"/>
      <c r="AL84" s="83"/>
      <c r="AM84" s="100">
        <v>-306819</v>
      </c>
      <c r="AN84" s="83"/>
      <c r="AO84" s="83"/>
      <c r="AP84" s="100">
        <v>-592529</v>
      </c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</row>
    <row r="85" spans="1:750" s="25" customFormat="1">
      <c r="A85" s="22">
        <v>31100</v>
      </c>
      <c r="B85" s="22"/>
      <c r="C85" s="77" t="s">
        <v>103</v>
      </c>
      <c r="D85" s="23"/>
      <c r="E85" s="23"/>
      <c r="F85" s="100">
        <v>240785626</v>
      </c>
      <c r="G85" s="83"/>
      <c r="H85" s="83"/>
      <c r="I85" s="100">
        <v>218134</v>
      </c>
      <c r="J85" s="83"/>
      <c r="K85" s="83"/>
      <c r="L85" s="100">
        <v>10559824</v>
      </c>
      <c r="M85" s="83"/>
      <c r="N85" s="83"/>
      <c r="O85" s="100">
        <v>507241</v>
      </c>
      <c r="P85" s="83"/>
      <c r="Q85" s="83"/>
      <c r="R85" s="100">
        <v>4662002</v>
      </c>
      <c r="S85" s="83"/>
      <c r="T85" s="100">
        <v>15947201</v>
      </c>
      <c r="U85" s="83"/>
      <c r="V85" s="84"/>
      <c r="W85" s="83"/>
      <c r="X85" s="100">
        <v>9419830</v>
      </c>
      <c r="Y85" s="83"/>
      <c r="Z85" s="83"/>
      <c r="AA85" s="100">
        <v>97714609</v>
      </c>
      <c r="AB85" s="83"/>
      <c r="AC85" s="83"/>
      <c r="AD85" s="100">
        <v>11142334</v>
      </c>
      <c r="AE85" s="83"/>
      <c r="AF85" s="83"/>
      <c r="AG85" s="100">
        <v>118276773</v>
      </c>
      <c r="AH85" s="83"/>
      <c r="AI85" s="83"/>
      <c r="AJ85" s="100">
        <v>-6796329</v>
      </c>
      <c r="AK85" s="83"/>
      <c r="AL85" s="83"/>
      <c r="AM85" s="100">
        <v>-356772</v>
      </c>
      <c r="AN85" s="83"/>
      <c r="AO85" s="83"/>
      <c r="AP85" s="100">
        <v>-7153101</v>
      </c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</row>
    <row r="86" spans="1:750" s="25" customFormat="1">
      <c r="A86" s="22">
        <v>31101</v>
      </c>
      <c r="B86" s="22"/>
      <c r="C86" s="77" t="s">
        <v>104</v>
      </c>
      <c r="D86" s="23"/>
      <c r="E86" s="23"/>
      <c r="F86" s="100">
        <v>1411684</v>
      </c>
      <c r="G86" s="83"/>
      <c r="H86" s="83"/>
      <c r="I86" s="100">
        <v>1279</v>
      </c>
      <c r="J86" s="83"/>
      <c r="K86" s="83"/>
      <c r="L86" s="100">
        <v>61910</v>
      </c>
      <c r="M86" s="83"/>
      <c r="N86" s="83"/>
      <c r="O86" s="100">
        <v>2974</v>
      </c>
      <c r="P86" s="83"/>
      <c r="Q86" s="83"/>
      <c r="R86" s="100">
        <v>38870</v>
      </c>
      <c r="S86" s="83"/>
      <c r="T86" s="100">
        <v>105033</v>
      </c>
      <c r="U86" s="83"/>
      <c r="V86" s="84"/>
      <c r="W86" s="83"/>
      <c r="X86" s="100">
        <v>55227</v>
      </c>
      <c r="Y86" s="83"/>
      <c r="Z86" s="83"/>
      <c r="AA86" s="100">
        <v>572884</v>
      </c>
      <c r="AB86" s="83"/>
      <c r="AC86" s="83"/>
      <c r="AD86" s="100">
        <v>324743</v>
      </c>
      <c r="AE86" s="83"/>
      <c r="AF86" s="83"/>
      <c r="AG86" s="100">
        <v>952854</v>
      </c>
      <c r="AH86" s="83"/>
      <c r="AI86" s="83"/>
      <c r="AJ86" s="100">
        <v>-39846</v>
      </c>
      <c r="AK86" s="83"/>
      <c r="AL86" s="83"/>
      <c r="AM86" s="100">
        <v>-62248</v>
      </c>
      <c r="AN86" s="83"/>
      <c r="AO86" s="83"/>
      <c r="AP86" s="100">
        <v>-102094</v>
      </c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</row>
    <row r="87" spans="1:750" s="24" customFormat="1">
      <c r="A87" s="22">
        <v>31102</v>
      </c>
      <c r="B87" s="22"/>
      <c r="C87" s="77" t="s">
        <v>105</v>
      </c>
      <c r="D87" s="23"/>
      <c r="E87" s="23"/>
      <c r="F87" s="101">
        <v>4280955</v>
      </c>
      <c r="G87" s="81"/>
      <c r="H87" s="81"/>
      <c r="I87" s="101">
        <v>3878</v>
      </c>
      <c r="J87" s="81"/>
      <c r="K87" s="81"/>
      <c r="L87" s="101">
        <v>187744</v>
      </c>
      <c r="M87" s="81"/>
      <c r="N87" s="81"/>
      <c r="O87" s="101">
        <v>9018</v>
      </c>
      <c r="P87" s="81"/>
      <c r="Q87" s="81"/>
      <c r="R87" s="101">
        <v>387178</v>
      </c>
      <c r="S87" s="81"/>
      <c r="T87" s="101">
        <v>587818</v>
      </c>
      <c r="U87" s="81"/>
      <c r="V87" s="82"/>
      <c r="W87" s="81"/>
      <c r="X87" s="101">
        <v>167476</v>
      </c>
      <c r="Y87" s="81"/>
      <c r="Z87" s="81"/>
      <c r="AA87" s="101">
        <v>1737279</v>
      </c>
      <c r="AB87" s="81"/>
      <c r="AC87" s="81"/>
      <c r="AD87" s="101">
        <v>428990</v>
      </c>
      <c r="AE87" s="81"/>
      <c r="AF87" s="81"/>
      <c r="AG87" s="101">
        <v>2333745</v>
      </c>
      <c r="AH87" s="81"/>
      <c r="AI87" s="81"/>
      <c r="AJ87" s="101">
        <v>-120831</v>
      </c>
      <c r="AK87" s="81"/>
      <c r="AL87" s="81"/>
      <c r="AM87" s="101">
        <v>42506</v>
      </c>
      <c r="AN87" s="81"/>
      <c r="AO87" s="81"/>
      <c r="AP87" s="101">
        <v>-78325</v>
      </c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</row>
    <row r="88" spans="1:750" s="25" customFormat="1">
      <c r="A88" s="22">
        <v>31105</v>
      </c>
      <c r="B88" s="22"/>
      <c r="C88" s="77" t="s">
        <v>106</v>
      </c>
      <c r="D88" s="23"/>
      <c r="E88" s="23"/>
      <c r="F88" s="100">
        <v>35398534</v>
      </c>
      <c r="G88" s="83"/>
      <c r="H88" s="83"/>
      <c r="I88" s="100">
        <v>32068</v>
      </c>
      <c r="J88" s="83"/>
      <c r="K88" s="83"/>
      <c r="L88" s="100">
        <v>1552428</v>
      </c>
      <c r="M88" s="83"/>
      <c r="N88" s="83"/>
      <c r="O88" s="100">
        <v>74571</v>
      </c>
      <c r="P88" s="83"/>
      <c r="Q88" s="83"/>
      <c r="R88" s="100">
        <v>1777197</v>
      </c>
      <c r="S88" s="83"/>
      <c r="T88" s="100">
        <v>3436264</v>
      </c>
      <c r="U88" s="83"/>
      <c r="V88" s="84"/>
      <c r="W88" s="83"/>
      <c r="X88" s="100">
        <v>1384834</v>
      </c>
      <c r="Y88" s="83"/>
      <c r="Z88" s="83"/>
      <c r="AA88" s="100">
        <v>14365284</v>
      </c>
      <c r="AB88" s="83"/>
      <c r="AC88" s="83"/>
      <c r="AD88" s="100">
        <v>4466795</v>
      </c>
      <c r="AE88" s="83"/>
      <c r="AF88" s="83"/>
      <c r="AG88" s="100">
        <v>20216913</v>
      </c>
      <c r="AH88" s="83"/>
      <c r="AI88" s="83"/>
      <c r="AJ88" s="100">
        <v>-999147</v>
      </c>
      <c r="AK88" s="83"/>
      <c r="AL88" s="83"/>
      <c r="AM88" s="100">
        <v>-731917</v>
      </c>
      <c r="AN88" s="83"/>
      <c r="AO88" s="83"/>
      <c r="AP88" s="100">
        <v>-1731064</v>
      </c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</row>
    <row r="89" spans="1:750" s="25" customFormat="1">
      <c r="A89" s="22">
        <v>31110</v>
      </c>
      <c r="B89" s="22"/>
      <c r="C89" s="77" t="s">
        <v>107</v>
      </c>
      <c r="D89" s="23"/>
      <c r="E89" s="23"/>
      <c r="F89" s="100">
        <v>58902685</v>
      </c>
      <c r="G89" s="83"/>
      <c r="H89" s="83"/>
      <c r="I89" s="100">
        <v>53362</v>
      </c>
      <c r="J89" s="83"/>
      <c r="K89" s="83"/>
      <c r="L89" s="100">
        <v>2583219</v>
      </c>
      <c r="M89" s="83"/>
      <c r="N89" s="83"/>
      <c r="O89" s="100">
        <v>124085</v>
      </c>
      <c r="P89" s="83"/>
      <c r="Q89" s="83"/>
      <c r="R89" s="100">
        <v>2185946</v>
      </c>
      <c r="S89" s="83"/>
      <c r="T89" s="100">
        <v>4946612</v>
      </c>
      <c r="U89" s="83"/>
      <c r="V89" s="84"/>
      <c r="W89" s="83"/>
      <c r="X89" s="100">
        <v>2304346</v>
      </c>
      <c r="Y89" s="83"/>
      <c r="Z89" s="83"/>
      <c r="AA89" s="100">
        <v>23903640</v>
      </c>
      <c r="AB89" s="83"/>
      <c r="AC89" s="83"/>
      <c r="AD89" s="100">
        <v>624225</v>
      </c>
      <c r="AE89" s="83"/>
      <c r="AF89" s="83"/>
      <c r="AG89" s="100">
        <v>26832211</v>
      </c>
      <c r="AH89" s="83"/>
      <c r="AI89" s="83"/>
      <c r="AJ89" s="100">
        <v>-1662566</v>
      </c>
      <c r="AK89" s="83"/>
      <c r="AL89" s="83"/>
      <c r="AM89" s="100">
        <v>644275</v>
      </c>
      <c r="AN89" s="83"/>
      <c r="AO89" s="83"/>
      <c r="AP89" s="100">
        <v>-1018291</v>
      </c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</row>
    <row r="90" spans="1:750" s="25" customFormat="1">
      <c r="A90" s="22">
        <v>31200</v>
      </c>
      <c r="B90" s="22"/>
      <c r="C90" s="77" t="s">
        <v>108</v>
      </c>
      <c r="D90" s="23"/>
      <c r="E90" s="23"/>
      <c r="F90" s="100">
        <v>103712028</v>
      </c>
      <c r="G90" s="83"/>
      <c r="H90" s="83"/>
      <c r="I90" s="100">
        <v>93956</v>
      </c>
      <c r="J90" s="83"/>
      <c r="K90" s="83"/>
      <c r="L90" s="100">
        <v>4548364</v>
      </c>
      <c r="M90" s="83"/>
      <c r="N90" s="83"/>
      <c r="O90" s="100">
        <v>218480</v>
      </c>
      <c r="P90" s="83"/>
      <c r="Q90" s="83"/>
      <c r="R90" s="100">
        <v>64590</v>
      </c>
      <c r="S90" s="83"/>
      <c r="T90" s="100">
        <v>4925390</v>
      </c>
      <c r="U90" s="83"/>
      <c r="V90" s="84"/>
      <c r="W90" s="83"/>
      <c r="X90" s="100">
        <v>4057342</v>
      </c>
      <c r="Y90" s="83"/>
      <c r="Z90" s="83"/>
      <c r="AA90" s="100">
        <v>42087979</v>
      </c>
      <c r="AB90" s="83"/>
      <c r="AC90" s="83"/>
      <c r="AD90" s="100">
        <v>8995591</v>
      </c>
      <c r="AE90" s="83"/>
      <c r="AF90" s="83"/>
      <c r="AG90" s="100">
        <v>55140912</v>
      </c>
      <c r="AH90" s="83"/>
      <c r="AI90" s="83"/>
      <c r="AJ90" s="100">
        <v>-2927339</v>
      </c>
      <c r="AK90" s="83"/>
      <c r="AL90" s="83"/>
      <c r="AM90" s="100">
        <v>-2765133</v>
      </c>
      <c r="AN90" s="83"/>
      <c r="AO90" s="83"/>
      <c r="AP90" s="100">
        <v>-5692472</v>
      </c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</row>
    <row r="91" spans="1:750" s="25" customFormat="1">
      <c r="A91" s="22">
        <v>31205</v>
      </c>
      <c r="B91" s="22"/>
      <c r="C91" s="77" t="s">
        <v>109</v>
      </c>
      <c r="D91" s="23"/>
      <c r="E91" s="23"/>
      <c r="F91" s="100">
        <v>10885833</v>
      </c>
      <c r="G91" s="83"/>
      <c r="H91" s="83"/>
      <c r="I91" s="100">
        <v>9862</v>
      </c>
      <c r="J91" s="83"/>
      <c r="K91" s="83"/>
      <c r="L91" s="100">
        <v>477406</v>
      </c>
      <c r="M91" s="83"/>
      <c r="N91" s="83"/>
      <c r="O91" s="100">
        <v>22932</v>
      </c>
      <c r="P91" s="83"/>
      <c r="Q91" s="83"/>
      <c r="R91" s="100">
        <v>0</v>
      </c>
      <c r="S91" s="83"/>
      <c r="T91" s="100">
        <v>510200</v>
      </c>
      <c r="U91" s="83"/>
      <c r="V91" s="84"/>
      <c r="W91" s="83"/>
      <c r="X91" s="100">
        <v>425867</v>
      </c>
      <c r="Y91" s="83"/>
      <c r="Z91" s="83"/>
      <c r="AA91" s="100">
        <v>4417643</v>
      </c>
      <c r="AB91" s="83"/>
      <c r="AC91" s="83"/>
      <c r="AD91" s="100">
        <v>2466738</v>
      </c>
      <c r="AE91" s="83"/>
      <c r="AF91" s="83"/>
      <c r="AG91" s="100">
        <v>7310248</v>
      </c>
      <c r="AH91" s="83"/>
      <c r="AI91" s="83"/>
      <c r="AJ91" s="100">
        <v>-307262</v>
      </c>
      <c r="AK91" s="83"/>
      <c r="AL91" s="83"/>
      <c r="AM91" s="100">
        <v>-763242</v>
      </c>
      <c r="AN91" s="83"/>
      <c r="AO91" s="83"/>
      <c r="AP91" s="100">
        <v>-1070504</v>
      </c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</row>
    <row r="92" spans="1:750" s="25" customFormat="1">
      <c r="A92" s="22">
        <v>31300</v>
      </c>
      <c r="B92" s="22"/>
      <c r="C92" s="77" t="s">
        <v>110</v>
      </c>
      <c r="D92" s="23"/>
      <c r="E92" s="23"/>
      <c r="F92" s="100">
        <v>305481633</v>
      </c>
      <c r="G92" s="83"/>
      <c r="H92" s="83"/>
      <c r="I92" s="100">
        <v>276744</v>
      </c>
      <c r="J92" s="83"/>
      <c r="K92" s="83"/>
      <c r="L92" s="100">
        <v>13397113</v>
      </c>
      <c r="M92" s="83"/>
      <c r="N92" s="83"/>
      <c r="O92" s="100">
        <v>643530</v>
      </c>
      <c r="P92" s="83"/>
      <c r="Q92" s="83"/>
      <c r="R92" s="100">
        <v>13871997</v>
      </c>
      <c r="S92" s="83"/>
      <c r="T92" s="100">
        <v>28189384</v>
      </c>
      <c r="U92" s="83"/>
      <c r="V92" s="84"/>
      <c r="W92" s="83"/>
      <c r="X92" s="100">
        <v>11950817</v>
      </c>
      <c r="Y92" s="83"/>
      <c r="Z92" s="83"/>
      <c r="AA92" s="100">
        <v>123969270</v>
      </c>
      <c r="AB92" s="83"/>
      <c r="AC92" s="83"/>
      <c r="AD92" s="100">
        <v>7028427</v>
      </c>
      <c r="AE92" s="83"/>
      <c r="AF92" s="83"/>
      <c r="AG92" s="100">
        <v>142948514</v>
      </c>
      <c r="AH92" s="83"/>
      <c r="AI92" s="83"/>
      <c r="AJ92" s="100">
        <v>-8622415</v>
      </c>
      <c r="AK92" s="83"/>
      <c r="AL92" s="83"/>
      <c r="AM92" s="100">
        <v>3706211</v>
      </c>
      <c r="AN92" s="83"/>
      <c r="AO92" s="83"/>
      <c r="AP92" s="100">
        <v>-4916204</v>
      </c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</row>
    <row r="93" spans="1:750">
      <c r="A93" s="102">
        <v>31301</v>
      </c>
      <c r="B93" s="26"/>
      <c r="C93" s="78" t="s">
        <v>111</v>
      </c>
      <c r="D93" s="27"/>
      <c r="E93" s="27"/>
      <c r="F93" s="99">
        <v>6308324</v>
      </c>
      <c r="G93" s="84"/>
      <c r="H93" s="84"/>
      <c r="I93" s="99">
        <v>5715</v>
      </c>
      <c r="J93" s="84"/>
      <c r="K93" s="84"/>
      <c r="L93" s="99">
        <v>276656</v>
      </c>
      <c r="M93" s="84"/>
      <c r="N93" s="84"/>
      <c r="O93" s="99">
        <v>13289</v>
      </c>
      <c r="P93" s="84"/>
      <c r="Q93" s="84"/>
      <c r="R93" s="99">
        <v>785540</v>
      </c>
      <c r="S93" s="84"/>
      <c r="T93" s="99">
        <v>1081200</v>
      </c>
      <c r="U93" s="84"/>
      <c r="V93" s="84"/>
      <c r="W93" s="84"/>
      <c r="X93" s="99">
        <v>246789</v>
      </c>
      <c r="Y93" s="84"/>
      <c r="Z93" s="84"/>
      <c r="AA93" s="99">
        <v>2560018</v>
      </c>
      <c r="AB93" s="84"/>
      <c r="AC93" s="84"/>
      <c r="AD93" s="99">
        <v>853002</v>
      </c>
      <c r="AE93" s="84"/>
      <c r="AF93" s="84"/>
      <c r="AG93" s="99">
        <v>3659809</v>
      </c>
      <c r="AH93" s="84"/>
      <c r="AI93" s="84"/>
      <c r="AJ93" s="99">
        <v>-178055</v>
      </c>
      <c r="AK93" s="84"/>
      <c r="AL93" s="84"/>
      <c r="AM93" s="99">
        <v>177870</v>
      </c>
      <c r="AN93" s="84"/>
      <c r="AO93" s="84"/>
      <c r="AP93" s="99">
        <v>-185</v>
      </c>
    </row>
    <row r="94" spans="1:750">
      <c r="A94" s="102">
        <v>31320</v>
      </c>
      <c r="B94" s="26"/>
      <c r="C94" s="78" t="s">
        <v>112</v>
      </c>
      <c r="D94" s="27"/>
      <c r="E94" s="27"/>
      <c r="F94" s="99">
        <v>51678811</v>
      </c>
      <c r="G94" s="84"/>
      <c r="H94" s="84"/>
      <c r="I94" s="99">
        <v>46817</v>
      </c>
      <c r="J94" s="84"/>
      <c r="K94" s="84"/>
      <c r="L94" s="99">
        <v>2266411</v>
      </c>
      <c r="M94" s="84"/>
      <c r="N94" s="84"/>
      <c r="O94" s="99">
        <v>108867</v>
      </c>
      <c r="P94" s="84"/>
      <c r="Q94" s="84"/>
      <c r="R94" s="99">
        <v>622626</v>
      </c>
      <c r="S94" s="84"/>
      <c r="T94" s="99">
        <v>3044721</v>
      </c>
      <c r="U94" s="84"/>
      <c r="V94" s="84"/>
      <c r="W94" s="84"/>
      <c r="X94" s="99">
        <v>2021739</v>
      </c>
      <c r="Y94" s="84"/>
      <c r="Z94" s="84"/>
      <c r="AA94" s="99">
        <v>20972077</v>
      </c>
      <c r="AB94" s="84"/>
      <c r="AC94" s="84"/>
      <c r="AD94" s="99">
        <v>3866818</v>
      </c>
      <c r="AE94" s="84"/>
      <c r="AF94" s="84"/>
      <c r="AG94" s="99">
        <v>26860634</v>
      </c>
      <c r="AH94" s="84"/>
      <c r="AI94" s="84"/>
      <c r="AJ94" s="99">
        <v>-1458669</v>
      </c>
      <c r="AK94" s="84"/>
      <c r="AL94" s="84"/>
      <c r="AM94" s="99">
        <v>-718695</v>
      </c>
      <c r="AN94" s="84"/>
      <c r="AO94" s="84"/>
      <c r="AP94" s="99">
        <v>-2177364</v>
      </c>
    </row>
    <row r="95" spans="1:750">
      <c r="A95" s="102">
        <v>31400</v>
      </c>
      <c r="B95" s="26"/>
      <c r="C95" s="78" t="s">
        <v>113</v>
      </c>
      <c r="D95" s="27"/>
      <c r="E95" s="27"/>
      <c r="F95" s="99">
        <v>102939195</v>
      </c>
      <c r="G95" s="84"/>
      <c r="H95" s="84"/>
      <c r="I95" s="99">
        <v>93255</v>
      </c>
      <c r="J95" s="84"/>
      <c r="K95" s="84"/>
      <c r="L95" s="99">
        <v>4514471</v>
      </c>
      <c r="M95" s="84"/>
      <c r="N95" s="84"/>
      <c r="O95" s="99">
        <v>216852</v>
      </c>
      <c r="P95" s="84"/>
      <c r="Q95" s="84"/>
      <c r="R95" s="99">
        <v>1845502</v>
      </c>
      <c r="S95" s="84"/>
      <c r="T95" s="99">
        <v>6670080</v>
      </c>
      <c r="U95" s="84"/>
      <c r="V95" s="84"/>
      <c r="W95" s="84"/>
      <c r="X95" s="99">
        <v>4027108</v>
      </c>
      <c r="Y95" s="84"/>
      <c r="Z95" s="84"/>
      <c r="AA95" s="99">
        <v>41774351</v>
      </c>
      <c r="AB95" s="84"/>
      <c r="AC95" s="84"/>
      <c r="AD95" s="99">
        <v>13946302</v>
      </c>
      <c r="AE95" s="84"/>
      <c r="AF95" s="84"/>
      <c r="AG95" s="99">
        <v>59747761</v>
      </c>
      <c r="AH95" s="84"/>
      <c r="AI95" s="84"/>
      <c r="AJ95" s="99">
        <v>-2905526</v>
      </c>
      <c r="AK95" s="84"/>
      <c r="AL95" s="84"/>
      <c r="AM95" s="99">
        <v>-2454971</v>
      </c>
      <c r="AN95" s="84"/>
      <c r="AO95" s="84"/>
      <c r="AP95" s="99">
        <v>-5360497</v>
      </c>
    </row>
    <row r="96" spans="1:750" s="10" customFormat="1">
      <c r="A96" s="102">
        <v>31405</v>
      </c>
      <c r="B96" s="26"/>
      <c r="C96" s="78" t="s">
        <v>114</v>
      </c>
      <c r="D96" s="27"/>
      <c r="E96" s="27"/>
      <c r="F96" s="98">
        <v>19841595</v>
      </c>
      <c r="G96" s="82"/>
      <c r="H96" s="82"/>
      <c r="I96" s="98">
        <v>17975</v>
      </c>
      <c r="J96" s="82"/>
      <c r="K96" s="82"/>
      <c r="L96" s="98">
        <v>870167</v>
      </c>
      <c r="M96" s="82"/>
      <c r="N96" s="82"/>
      <c r="O96" s="98">
        <v>41798</v>
      </c>
      <c r="P96" s="82"/>
      <c r="Q96" s="82"/>
      <c r="R96" s="98">
        <v>684171</v>
      </c>
      <c r="S96" s="82"/>
      <c r="T96" s="98">
        <v>1614111</v>
      </c>
      <c r="U96" s="82"/>
      <c r="V96" s="82"/>
      <c r="W96" s="82"/>
      <c r="X96" s="98">
        <v>776228</v>
      </c>
      <c r="Y96" s="82"/>
      <c r="Z96" s="82"/>
      <c r="AA96" s="98">
        <v>8052033</v>
      </c>
      <c r="AB96" s="82"/>
      <c r="AC96" s="82"/>
      <c r="AD96" s="98">
        <v>3127408</v>
      </c>
      <c r="AE96" s="82"/>
      <c r="AF96" s="82"/>
      <c r="AG96" s="98">
        <v>11955669</v>
      </c>
      <c r="AH96" s="82"/>
      <c r="AI96" s="82"/>
      <c r="AJ96" s="98">
        <v>-560042</v>
      </c>
      <c r="AK96" s="82"/>
      <c r="AL96" s="82"/>
      <c r="AM96" s="98">
        <v>-632351</v>
      </c>
      <c r="AN96" s="82"/>
      <c r="AO96" s="82"/>
      <c r="AP96" s="98">
        <v>-1192393</v>
      </c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</row>
    <row r="97" spans="1:750">
      <c r="A97" s="102">
        <v>31500</v>
      </c>
      <c r="B97" s="26"/>
      <c r="C97" s="78" t="s">
        <v>115</v>
      </c>
      <c r="D97" s="27"/>
      <c r="E97" s="27"/>
      <c r="F97" s="99">
        <v>16740937</v>
      </c>
      <c r="G97" s="84"/>
      <c r="H97" s="82"/>
      <c r="I97" s="99">
        <v>15166</v>
      </c>
      <c r="J97" s="84"/>
      <c r="K97" s="82"/>
      <c r="L97" s="99">
        <v>734186</v>
      </c>
      <c r="M97" s="84"/>
      <c r="N97" s="84"/>
      <c r="O97" s="99">
        <v>35267</v>
      </c>
      <c r="P97" s="84"/>
      <c r="Q97" s="82"/>
      <c r="R97" s="99">
        <v>457624</v>
      </c>
      <c r="S97" s="82"/>
      <c r="T97" s="99">
        <v>1242243</v>
      </c>
      <c r="U97" s="82"/>
      <c r="V97" s="84"/>
      <c r="W97" s="82"/>
      <c r="X97" s="99">
        <v>654926</v>
      </c>
      <c r="Y97" s="84"/>
      <c r="Z97" s="82"/>
      <c r="AA97" s="99">
        <v>6793737</v>
      </c>
      <c r="AB97" s="84"/>
      <c r="AC97" s="82"/>
      <c r="AD97" s="99">
        <v>1203305</v>
      </c>
      <c r="AE97" s="84"/>
      <c r="AF97" s="82"/>
      <c r="AG97" s="99">
        <v>8651968</v>
      </c>
      <c r="AH97" s="84"/>
      <c r="AI97" s="82"/>
      <c r="AJ97" s="99">
        <v>-472522</v>
      </c>
      <c r="AK97" s="84"/>
      <c r="AL97" s="82"/>
      <c r="AM97" s="99">
        <v>-139886</v>
      </c>
      <c r="AN97" s="84"/>
      <c r="AO97" s="82"/>
      <c r="AP97" s="99">
        <v>-612408</v>
      </c>
    </row>
    <row r="98" spans="1:750">
      <c r="A98" s="102">
        <v>31600</v>
      </c>
      <c r="B98" s="26"/>
      <c r="C98" s="78" t="s">
        <v>116</v>
      </c>
      <c r="D98" s="27"/>
      <c r="E98" s="27"/>
      <c r="F98" s="99">
        <v>78488658</v>
      </c>
      <c r="G98" s="84"/>
      <c r="H98" s="84"/>
      <c r="I98" s="99">
        <v>71105</v>
      </c>
      <c r="J98" s="84"/>
      <c r="K98" s="84"/>
      <c r="L98" s="99">
        <v>3442176</v>
      </c>
      <c r="M98" s="84"/>
      <c r="N98" s="84"/>
      <c r="O98" s="99">
        <v>165345</v>
      </c>
      <c r="P98" s="84"/>
      <c r="Q98" s="84"/>
      <c r="R98" s="99">
        <v>871566</v>
      </c>
      <c r="S98" s="84"/>
      <c r="T98" s="99">
        <v>4550192</v>
      </c>
      <c r="U98" s="84"/>
      <c r="V98" s="84"/>
      <c r="W98" s="84"/>
      <c r="X98" s="99">
        <v>3070573</v>
      </c>
      <c r="Y98" s="84"/>
      <c r="Z98" s="84"/>
      <c r="AA98" s="99">
        <v>31851937</v>
      </c>
      <c r="AB98" s="84"/>
      <c r="AC98" s="84"/>
      <c r="AD98" s="99">
        <v>3423777</v>
      </c>
      <c r="AE98" s="84"/>
      <c r="AF98" s="84"/>
      <c r="AG98" s="99">
        <v>38346287</v>
      </c>
      <c r="AH98" s="84"/>
      <c r="AI98" s="84"/>
      <c r="AJ98" s="99">
        <v>-2215393</v>
      </c>
      <c r="AK98" s="84"/>
      <c r="AL98" s="84"/>
      <c r="AM98" s="99">
        <v>-530447</v>
      </c>
      <c r="AN98" s="84"/>
      <c r="AO98" s="84"/>
      <c r="AP98" s="99">
        <v>-2745840</v>
      </c>
    </row>
    <row r="99" spans="1:750" s="24" customFormat="1">
      <c r="A99" s="22">
        <v>31605</v>
      </c>
      <c r="B99" s="22"/>
      <c r="C99" s="77" t="s">
        <v>117</v>
      </c>
      <c r="D99" s="23"/>
      <c r="E99" s="23"/>
      <c r="F99" s="101">
        <v>11369366</v>
      </c>
      <c r="G99" s="81"/>
      <c r="H99" s="81"/>
      <c r="I99" s="101">
        <v>10300</v>
      </c>
      <c r="J99" s="81"/>
      <c r="K99" s="81"/>
      <c r="L99" s="101">
        <v>498612</v>
      </c>
      <c r="M99" s="81"/>
      <c r="N99" s="81"/>
      <c r="O99" s="101">
        <v>23951</v>
      </c>
      <c r="P99" s="81"/>
      <c r="Q99" s="81"/>
      <c r="R99" s="101">
        <v>511095</v>
      </c>
      <c r="S99" s="81"/>
      <c r="T99" s="101">
        <v>1043958</v>
      </c>
      <c r="U99" s="81"/>
      <c r="V99" s="82"/>
      <c r="W99" s="81"/>
      <c r="X99" s="101">
        <v>444784</v>
      </c>
      <c r="Y99" s="81"/>
      <c r="Z99" s="81"/>
      <c r="AA99" s="101">
        <v>4613868</v>
      </c>
      <c r="AB99" s="81"/>
      <c r="AC99" s="81"/>
      <c r="AD99" s="101">
        <v>118127</v>
      </c>
      <c r="AE99" s="81"/>
      <c r="AF99" s="81"/>
      <c r="AG99" s="101">
        <v>5176779</v>
      </c>
      <c r="AH99" s="81"/>
      <c r="AI99" s="81"/>
      <c r="AJ99" s="101">
        <v>-320908</v>
      </c>
      <c r="AK99" s="81"/>
      <c r="AL99" s="81"/>
      <c r="AM99" s="101">
        <v>121670</v>
      </c>
      <c r="AN99" s="81"/>
      <c r="AO99" s="81"/>
      <c r="AP99" s="101">
        <v>-199238</v>
      </c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</row>
    <row r="100" spans="1:750" s="25" customFormat="1">
      <c r="A100" s="22">
        <v>31700</v>
      </c>
      <c r="B100" s="22"/>
      <c r="C100" s="77" t="s">
        <v>118</v>
      </c>
      <c r="D100" s="23"/>
      <c r="E100" s="23"/>
      <c r="F100" s="100">
        <v>21937268</v>
      </c>
      <c r="G100" s="83"/>
      <c r="H100" s="83"/>
      <c r="I100" s="100">
        <v>19874</v>
      </c>
      <c r="J100" s="83"/>
      <c r="K100" s="83"/>
      <c r="L100" s="100">
        <v>962074</v>
      </c>
      <c r="M100" s="83"/>
      <c r="N100" s="83"/>
      <c r="O100" s="100">
        <v>46213</v>
      </c>
      <c r="P100" s="83"/>
      <c r="Q100" s="83"/>
      <c r="R100" s="100">
        <v>824510</v>
      </c>
      <c r="S100" s="83"/>
      <c r="T100" s="100">
        <v>1852671</v>
      </c>
      <c r="U100" s="83"/>
      <c r="V100" s="84"/>
      <c r="W100" s="83"/>
      <c r="X100" s="100">
        <v>858213</v>
      </c>
      <c r="Y100" s="83"/>
      <c r="Z100" s="83"/>
      <c r="AA100" s="100">
        <v>8902490</v>
      </c>
      <c r="AB100" s="83"/>
      <c r="AC100" s="83"/>
      <c r="AD100" s="100">
        <v>3110886</v>
      </c>
      <c r="AE100" s="83"/>
      <c r="AF100" s="83"/>
      <c r="AG100" s="100">
        <v>12871589</v>
      </c>
      <c r="AH100" s="83"/>
      <c r="AI100" s="83"/>
      <c r="AJ100" s="100">
        <v>-619193</v>
      </c>
      <c r="AK100" s="83"/>
      <c r="AL100" s="83"/>
      <c r="AM100" s="100">
        <v>-313865</v>
      </c>
      <c r="AN100" s="83"/>
      <c r="AO100" s="83"/>
      <c r="AP100" s="100">
        <v>-933058</v>
      </c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</row>
    <row r="101" spans="1:750" s="25" customFormat="1">
      <c r="A101" s="22">
        <v>31800</v>
      </c>
      <c r="B101" s="22"/>
      <c r="C101" s="77" t="s">
        <v>119</v>
      </c>
      <c r="D101" s="23"/>
      <c r="E101" s="23"/>
      <c r="F101" s="100">
        <v>137048818</v>
      </c>
      <c r="G101" s="83"/>
      <c r="H101" s="83"/>
      <c r="I101" s="100">
        <v>124156</v>
      </c>
      <c r="J101" s="83"/>
      <c r="K101" s="83"/>
      <c r="L101" s="100">
        <v>6010373</v>
      </c>
      <c r="M101" s="83"/>
      <c r="N101" s="83"/>
      <c r="O101" s="100">
        <v>288708</v>
      </c>
      <c r="P101" s="83"/>
      <c r="Q101" s="83"/>
      <c r="R101" s="100">
        <v>1247216</v>
      </c>
      <c r="S101" s="83"/>
      <c r="T101" s="100">
        <v>7670453</v>
      </c>
      <c r="U101" s="83"/>
      <c r="V101" s="84"/>
      <c r="W101" s="83"/>
      <c r="X101" s="100">
        <v>5361518</v>
      </c>
      <c r="Y101" s="83"/>
      <c r="Z101" s="83"/>
      <c r="AA101" s="100">
        <v>55616574</v>
      </c>
      <c r="AB101" s="83"/>
      <c r="AC101" s="83"/>
      <c r="AD101" s="100">
        <v>11031523</v>
      </c>
      <c r="AE101" s="83"/>
      <c r="AF101" s="83"/>
      <c r="AG101" s="100">
        <v>72009615</v>
      </c>
      <c r="AH101" s="83"/>
      <c r="AI101" s="83"/>
      <c r="AJ101" s="100">
        <v>-3868289</v>
      </c>
      <c r="AK101" s="83"/>
      <c r="AL101" s="83"/>
      <c r="AM101" s="100">
        <v>-2879663</v>
      </c>
      <c r="AN101" s="83"/>
      <c r="AO101" s="83"/>
      <c r="AP101" s="100">
        <v>-6747952</v>
      </c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</row>
    <row r="102" spans="1:750" s="25" customFormat="1">
      <c r="A102" s="22">
        <v>31805</v>
      </c>
      <c r="B102" s="22"/>
      <c r="C102" s="77" t="s">
        <v>120</v>
      </c>
      <c r="D102" s="23"/>
      <c r="E102" s="23"/>
      <c r="F102" s="100">
        <v>27914081</v>
      </c>
      <c r="G102" s="83"/>
      <c r="H102" s="83"/>
      <c r="I102" s="100">
        <v>25288</v>
      </c>
      <c r="J102" s="83"/>
      <c r="K102" s="83"/>
      <c r="L102" s="100">
        <v>1224192</v>
      </c>
      <c r="M102" s="83"/>
      <c r="N102" s="83"/>
      <c r="O102" s="100">
        <v>58804</v>
      </c>
      <c r="P102" s="83"/>
      <c r="Q102" s="83"/>
      <c r="R102" s="100">
        <v>1089147</v>
      </c>
      <c r="S102" s="83"/>
      <c r="T102" s="100">
        <v>2397431</v>
      </c>
      <c r="U102" s="83"/>
      <c r="V102" s="84"/>
      <c r="W102" s="83"/>
      <c r="X102" s="100">
        <v>1092033</v>
      </c>
      <c r="Y102" s="83"/>
      <c r="Z102" s="83"/>
      <c r="AA102" s="100">
        <v>11327975</v>
      </c>
      <c r="AB102" s="83"/>
      <c r="AC102" s="83"/>
      <c r="AD102" s="100">
        <v>318574</v>
      </c>
      <c r="AE102" s="83"/>
      <c r="AF102" s="83"/>
      <c r="AG102" s="100">
        <v>12738582</v>
      </c>
      <c r="AH102" s="83"/>
      <c r="AI102" s="83"/>
      <c r="AJ102" s="100">
        <v>-787893</v>
      </c>
      <c r="AK102" s="83"/>
      <c r="AL102" s="83"/>
      <c r="AM102" s="100">
        <v>203296</v>
      </c>
      <c r="AN102" s="83"/>
      <c r="AO102" s="83"/>
      <c r="AP102" s="100">
        <v>-584597</v>
      </c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</row>
    <row r="103" spans="1:750" s="25" customFormat="1">
      <c r="A103" s="22">
        <v>31810</v>
      </c>
      <c r="B103" s="22"/>
      <c r="C103" s="77" t="s">
        <v>121</v>
      </c>
      <c r="D103" s="23"/>
      <c r="E103" s="23"/>
      <c r="F103" s="100">
        <v>34228068</v>
      </c>
      <c r="G103" s="83"/>
      <c r="H103" s="83"/>
      <c r="I103" s="100">
        <v>31008</v>
      </c>
      <c r="J103" s="83"/>
      <c r="K103" s="83"/>
      <c r="L103" s="100">
        <v>1501096</v>
      </c>
      <c r="M103" s="83"/>
      <c r="N103" s="83"/>
      <c r="O103" s="100">
        <v>72105</v>
      </c>
      <c r="P103" s="83"/>
      <c r="Q103" s="83"/>
      <c r="R103" s="100">
        <v>1020066</v>
      </c>
      <c r="S103" s="83"/>
      <c r="T103" s="100">
        <v>2624275</v>
      </c>
      <c r="U103" s="83"/>
      <c r="V103" s="84"/>
      <c r="W103" s="83"/>
      <c r="X103" s="100">
        <v>1339044</v>
      </c>
      <c r="Y103" s="83"/>
      <c r="Z103" s="83"/>
      <c r="AA103" s="100">
        <v>13890290</v>
      </c>
      <c r="AB103" s="83"/>
      <c r="AC103" s="83"/>
      <c r="AD103" s="100">
        <v>4716815</v>
      </c>
      <c r="AE103" s="83"/>
      <c r="AF103" s="83"/>
      <c r="AG103" s="100">
        <v>19946149</v>
      </c>
      <c r="AH103" s="83"/>
      <c r="AI103" s="83"/>
      <c r="AJ103" s="100">
        <v>-966110</v>
      </c>
      <c r="AK103" s="83"/>
      <c r="AL103" s="83"/>
      <c r="AM103" s="100">
        <v>-651808</v>
      </c>
      <c r="AN103" s="83"/>
      <c r="AO103" s="83"/>
      <c r="AP103" s="100">
        <v>-1617918</v>
      </c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</row>
    <row r="104" spans="1:750" s="25" customFormat="1">
      <c r="A104" s="22">
        <v>31820</v>
      </c>
      <c r="B104" s="22"/>
      <c r="C104" s="77" t="s">
        <v>122</v>
      </c>
      <c r="D104" s="23"/>
      <c r="E104" s="23"/>
      <c r="F104" s="100">
        <v>29442284</v>
      </c>
      <c r="G104" s="83"/>
      <c r="H104" s="83"/>
      <c r="I104" s="100">
        <v>26673</v>
      </c>
      <c r="J104" s="83"/>
      <c r="K104" s="83"/>
      <c r="L104" s="100">
        <v>1291212</v>
      </c>
      <c r="M104" s="83"/>
      <c r="N104" s="83"/>
      <c r="O104" s="100">
        <v>62023</v>
      </c>
      <c r="P104" s="83"/>
      <c r="Q104" s="83"/>
      <c r="R104" s="100">
        <v>0</v>
      </c>
      <c r="S104" s="83"/>
      <c r="T104" s="100">
        <v>1379908</v>
      </c>
      <c r="U104" s="83"/>
      <c r="V104" s="84"/>
      <c r="W104" s="83"/>
      <c r="X104" s="100">
        <v>1151818</v>
      </c>
      <c r="Y104" s="83"/>
      <c r="Z104" s="83"/>
      <c r="AA104" s="100">
        <v>11948144</v>
      </c>
      <c r="AB104" s="83"/>
      <c r="AC104" s="83"/>
      <c r="AD104" s="100">
        <v>3644697</v>
      </c>
      <c r="AE104" s="83"/>
      <c r="AF104" s="83"/>
      <c r="AG104" s="100">
        <v>16744659</v>
      </c>
      <c r="AH104" s="83"/>
      <c r="AI104" s="83"/>
      <c r="AJ104" s="100">
        <v>-831028</v>
      </c>
      <c r="AK104" s="83"/>
      <c r="AL104" s="83"/>
      <c r="AM104" s="100">
        <v>-911353</v>
      </c>
      <c r="AN104" s="83"/>
      <c r="AO104" s="83"/>
      <c r="AP104" s="100">
        <v>-1742381</v>
      </c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</row>
    <row r="105" spans="1:750">
      <c r="A105" s="102">
        <v>31900</v>
      </c>
      <c r="B105" s="26"/>
      <c r="C105" s="78" t="s">
        <v>123</v>
      </c>
      <c r="D105" s="27"/>
      <c r="E105" s="27"/>
      <c r="F105" s="99">
        <v>91454531</v>
      </c>
      <c r="G105" s="84"/>
      <c r="H105" s="84"/>
      <c r="I105" s="99">
        <v>82851</v>
      </c>
      <c r="J105" s="84"/>
      <c r="K105" s="84"/>
      <c r="L105" s="99">
        <v>4010803</v>
      </c>
      <c r="M105" s="84"/>
      <c r="N105" s="84"/>
      <c r="O105" s="99">
        <v>192659</v>
      </c>
      <c r="P105" s="84"/>
      <c r="Q105" s="84"/>
      <c r="R105" s="99">
        <v>4924111</v>
      </c>
      <c r="S105" s="84"/>
      <c r="T105" s="99">
        <v>9210424</v>
      </c>
      <c r="U105" s="84"/>
      <c r="V105" s="84"/>
      <c r="W105" s="84"/>
      <c r="X105" s="99">
        <v>3577814</v>
      </c>
      <c r="Y105" s="84"/>
      <c r="Z105" s="84"/>
      <c r="AA105" s="99">
        <v>37113693</v>
      </c>
      <c r="AB105" s="84"/>
      <c r="AC105" s="84"/>
      <c r="AD105" s="99">
        <v>1929114</v>
      </c>
      <c r="AE105" s="84"/>
      <c r="AF105" s="84"/>
      <c r="AG105" s="99">
        <v>42620621</v>
      </c>
      <c r="AH105" s="84"/>
      <c r="AI105" s="84"/>
      <c r="AJ105" s="99">
        <v>-2581364</v>
      </c>
      <c r="AK105" s="84"/>
      <c r="AL105" s="84"/>
      <c r="AM105" s="99">
        <v>1198511</v>
      </c>
      <c r="AN105" s="84"/>
      <c r="AO105" s="84"/>
      <c r="AP105" s="99">
        <v>-1382853</v>
      </c>
    </row>
    <row r="106" spans="1:750">
      <c r="A106" s="102">
        <v>32000</v>
      </c>
      <c r="B106" s="26"/>
      <c r="C106" s="78" t="s">
        <v>124</v>
      </c>
      <c r="D106" s="27"/>
      <c r="E106" s="27"/>
      <c r="F106" s="99">
        <v>35322993</v>
      </c>
      <c r="G106" s="84"/>
      <c r="H106" s="84"/>
      <c r="I106" s="99">
        <v>32000</v>
      </c>
      <c r="J106" s="84"/>
      <c r="K106" s="84"/>
      <c r="L106" s="99">
        <v>1549115</v>
      </c>
      <c r="M106" s="84"/>
      <c r="N106" s="84"/>
      <c r="O106" s="99">
        <v>74412</v>
      </c>
      <c r="P106" s="84"/>
      <c r="Q106" s="84"/>
      <c r="R106" s="99">
        <v>999370</v>
      </c>
      <c r="S106" s="84"/>
      <c r="T106" s="99">
        <v>2654897</v>
      </c>
      <c r="U106" s="84"/>
      <c r="V106" s="84"/>
      <c r="W106" s="84"/>
      <c r="X106" s="99">
        <v>1381879</v>
      </c>
      <c r="Y106" s="84"/>
      <c r="Z106" s="84"/>
      <c r="AA106" s="99">
        <v>14334628</v>
      </c>
      <c r="AB106" s="84"/>
      <c r="AC106" s="84"/>
      <c r="AD106" s="99">
        <v>1324059</v>
      </c>
      <c r="AE106" s="84"/>
      <c r="AF106" s="84"/>
      <c r="AG106" s="99">
        <v>17040566</v>
      </c>
      <c r="AH106" s="84"/>
      <c r="AI106" s="84"/>
      <c r="AJ106" s="99">
        <v>-997013</v>
      </c>
      <c r="AK106" s="84"/>
      <c r="AL106" s="84"/>
      <c r="AM106" s="99">
        <v>141681</v>
      </c>
      <c r="AN106" s="84"/>
      <c r="AO106" s="84"/>
      <c r="AP106" s="99">
        <v>-855332</v>
      </c>
    </row>
    <row r="107" spans="1:750">
      <c r="A107" s="102">
        <v>32005</v>
      </c>
      <c r="B107" s="26"/>
      <c r="C107" s="78" t="s">
        <v>125</v>
      </c>
      <c r="D107" s="27"/>
      <c r="E107" s="27"/>
      <c r="F107" s="99">
        <v>7282681</v>
      </c>
      <c r="G107" s="84"/>
      <c r="H107" s="84"/>
      <c r="I107" s="99">
        <v>6598</v>
      </c>
      <c r="J107" s="84"/>
      <c r="K107" s="84"/>
      <c r="L107" s="99">
        <v>319387</v>
      </c>
      <c r="M107" s="84"/>
      <c r="N107" s="84"/>
      <c r="O107" s="99">
        <v>15342</v>
      </c>
      <c r="P107" s="84"/>
      <c r="Q107" s="84"/>
      <c r="R107" s="99">
        <v>294832</v>
      </c>
      <c r="S107" s="84"/>
      <c r="T107" s="99">
        <v>636159</v>
      </c>
      <c r="U107" s="84"/>
      <c r="V107" s="84"/>
      <c r="W107" s="84"/>
      <c r="X107" s="99">
        <v>284907</v>
      </c>
      <c r="Y107" s="84"/>
      <c r="Z107" s="84"/>
      <c r="AA107" s="99">
        <v>2955427</v>
      </c>
      <c r="AB107" s="84"/>
      <c r="AC107" s="84"/>
      <c r="AD107" s="99">
        <v>713176</v>
      </c>
      <c r="AE107" s="84"/>
      <c r="AF107" s="84"/>
      <c r="AG107" s="99">
        <v>3953510</v>
      </c>
      <c r="AH107" s="84"/>
      <c r="AI107" s="84"/>
      <c r="AJ107" s="99">
        <v>-205559</v>
      </c>
      <c r="AK107" s="84"/>
      <c r="AL107" s="84"/>
      <c r="AM107" s="99">
        <v>-121030</v>
      </c>
      <c r="AN107" s="84"/>
      <c r="AO107" s="84"/>
      <c r="AP107" s="99">
        <v>-326589</v>
      </c>
    </row>
    <row r="108" spans="1:750" s="10" customFormat="1">
      <c r="A108" s="102">
        <v>32100</v>
      </c>
      <c r="B108" s="26"/>
      <c r="C108" s="78" t="s">
        <v>126</v>
      </c>
      <c r="D108" s="27"/>
      <c r="E108" s="27"/>
      <c r="F108" s="98">
        <v>19833578</v>
      </c>
      <c r="G108" s="82"/>
      <c r="H108" s="82"/>
      <c r="I108" s="98">
        <v>17968</v>
      </c>
      <c r="J108" s="82"/>
      <c r="K108" s="82"/>
      <c r="L108" s="98">
        <v>869816</v>
      </c>
      <c r="M108" s="82"/>
      <c r="N108" s="82"/>
      <c r="O108" s="98">
        <v>41782</v>
      </c>
      <c r="P108" s="82"/>
      <c r="Q108" s="82"/>
      <c r="R108" s="98">
        <v>0</v>
      </c>
      <c r="S108" s="82"/>
      <c r="T108" s="98">
        <v>929566</v>
      </c>
      <c r="U108" s="82"/>
      <c r="V108" s="82"/>
      <c r="W108" s="82"/>
      <c r="X108" s="98">
        <v>775914</v>
      </c>
      <c r="Y108" s="82"/>
      <c r="Z108" s="82"/>
      <c r="AA108" s="98">
        <v>8048779</v>
      </c>
      <c r="AB108" s="82"/>
      <c r="AC108" s="82"/>
      <c r="AD108" s="98">
        <v>1410361</v>
      </c>
      <c r="AE108" s="82"/>
      <c r="AF108" s="82"/>
      <c r="AG108" s="98">
        <v>10235054</v>
      </c>
      <c r="AH108" s="82"/>
      <c r="AI108" s="82"/>
      <c r="AJ108" s="98">
        <v>-559815</v>
      </c>
      <c r="AK108" s="82"/>
      <c r="AL108" s="82"/>
      <c r="AM108" s="98">
        <v>-459160</v>
      </c>
      <c r="AN108" s="82"/>
      <c r="AO108" s="82"/>
      <c r="AP108" s="98">
        <v>-1018975</v>
      </c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</row>
    <row r="109" spans="1:750">
      <c r="A109" s="102">
        <v>32200</v>
      </c>
      <c r="B109" s="26"/>
      <c r="C109" s="78" t="s">
        <v>127</v>
      </c>
      <c r="D109" s="27"/>
      <c r="E109" s="27"/>
      <c r="F109" s="99">
        <v>13449975</v>
      </c>
      <c r="G109" s="84"/>
      <c r="H109" s="82"/>
      <c r="I109" s="99">
        <v>12185</v>
      </c>
      <c r="J109" s="84"/>
      <c r="K109" s="82"/>
      <c r="L109" s="99">
        <v>589858</v>
      </c>
      <c r="M109" s="84"/>
      <c r="N109" s="84"/>
      <c r="O109" s="99">
        <v>28334</v>
      </c>
      <c r="P109" s="84"/>
      <c r="Q109" s="82"/>
      <c r="R109" s="99">
        <v>312678</v>
      </c>
      <c r="S109" s="82"/>
      <c r="T109" s="99">
        <v>943055</v>
      </c>
      <c r="U109" s="82"/>
      <c r="V109" s="84"/>
      <c r="W109" s="82"/>
      <c r="X109" s="99">
        <v>526180</v>
      </c>
      <c r="Y109" s="84"/>
      <c r="Z109" s="82"/>
      <c r="AA109" s="99">
        <v>5458212</v>
      </c>
      <c r="AB109" s="84"/>
      <c r="AC109" s="82"/>
      <c r="AD109" s="99">
        <v>376424</v>
      </c>
      <c r="AE109" s="84"/>
      <c r="AF109" s="82"/>
      <c r="AG109" s="99">
        <v>6360816</v>
      </c>
      <c r="AH109" s="84"/>
      <c r="AI109" s="82"/>
      <c r="AJ109" s="99">
        <v>-379634</v>
      </c>
      <c r="AK109" s="84"/>
      <c r="AL109" s="82"/>
      <c r="AM109" s="99">
        <v>37010</v>
      </c>
      <c r="AN109" s="84"/>
      <c r="AO109" s="82"/>
      <c r="AP109" s="99">
        <v>-342624</v>
      </c>
    </row>
    <row r="110" spans="1:750">
      <c r="A110" s="102">
        <v>32300</v>
      </c>
      <c r="B110" s="26"/>
      <c r="C110" s="78" t="s">
        <v>128</v>
      </c>
      <c r="D110" s="27"/>
      <c r="E110" s="27"/>
      <c r="F110" s="99">
        <v>135111994</v>
      </c>
      <c r="G110" s="84"/>
      <c r="H110" s="84"/>
      <c r="I110" s="94">
        <v>122402</v>
      </c>
      <c r="J110" s="84"/>
      <c r="K110" s="84"/>
      <c r="L110" s="99">
        <v>5925432</v>
      </c>
      <c r="M110" s="84"/>
      <c r="N110" s="84"/>
      <c r="O110" s="94">
        <v>284628</v>
      </c>
      <c r="P110" s="84"/>
      <c r="Q110" s="84"/>
      <c r="R110" s="94">
        <v>2381688</v>
      </c>
      <c r="S110" s="84"/>
      <c r="T110" s="99">
        <v>8714150</v>
      </c>
      <c r="U110" s="84"/>
      <c r="V110" s="84"/>
      <c r="W110" s="84"/>
      <c r="X110" s="99">
        <v>5285747</v>
      </c>
      <c r="Y110" s="84"/>
      <c r="Z110" s="84"/>
      <c r="AA110" s="99">
        <v>54830580</v>
      </c>
      <c r="AB110" s="84"/>
      <c r="AC110" s="84"/>
      <c r="AD110" s="99">
        <v>21342562</v>
      </c>
      <c r="AE110" s="84"/>
      <c r="AF110" s="84"/>
      <c r="AG110" s="99">
        <v>81458889</v>
      </c>
      <c r="AH110" s="84"/>
      <c r="AI110" s="84"/>
      <c r="AJ110" s="99">
        <v>-3813624</v>
      </c>
      <c r="AK110" s="84"/>
      <c r="AL110" s="84"/>
      <c r="AM110" s="99">
        <v>-4348998</v>
      </c>
      <c r="AN110" s="84"/>
      <c r="AO110" s="84"/>
      <c r="AP110" s="99">
        <v>-8162622</v>
      </c>
    </row>
    <row r="111" spans="1:750" s="24" customFormat="1">
      <c r="A111" s="22">
        <v>32305</v>
      </c>
      <c r="B111" s="22"/>
      <c r="C111" s="77" t="s">
        <v>129</v>
      </c>
      <c r="D111" s="23"/>
      <c r="E111" s="23"/>
      <c r="F111" s="101">
        <v>14186919</v>
      </c>
      <c r="G111" s="81"/>
      <c r="H111" s="81"/>
      <c r="I111" s="101">
        <v>12852</v>
      </c>
      <c r="J111" s="81"/>
      <c r="K111" s="81"/>
      <c r="L111" s="101">
        <v>622177</v>
      </c>
      <c r="M111" s="81"/>
      <c r="N111" s="81"/>
      <c r="O111" s="101">
        <v>29886</v>
      </c>
      <c r="P111" s="81"/>
      <c r="Q111" s="81"/>
      <c r="R111" s="101">
        <v>587132</v>
      </c>
      <c r="S111" s="81"/>
      <c r="T111" s="101">
        <v>1252047</v>
      </c>
      <c r="U111" s="81"/>
      <c r="V111" s="82"/>
      <c r="W111" s="81"/>
      <c r="X111" s="101">
        <v>555010</v>
      </c>
      <c r="Y111" s="81"/>
      <c r="Z111" s="81"/>
      <c r="AA111" s="101">
        <v>5757276</v>
      </c>
      <c r="AB111" s="81"/>
      <c r="AC111" s="81"/>
      <c r="AD111" s="101">
        <v>1771475</v>
      </c>
      <c r="AE111" s="81"/>
      <c r="AF111" s="81"/>
      <c r="AG111" s="101">
        <v>8083761</v>
      </c>
      <c r="AH111" s="81"/>
      <c r="AI111" s="81"/>
      <c r="AJ111" s="101">
        <v>-400436</v>
      </c>
      <c r="AK111" s="81"/>
      <c r="AL111" s="81"/>
      <c r="AM111" s="101">
        <v>-326096</v>
      </c>
      <c r="AN111" s="81"/>
      <c r="AO111" s="81"/>
      <c r="AP111" s="101">
        <v>-726532</v>
      </c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</row>
    <row r="112" spans="1:750" s="25" customFormat="1">
      <c r="A112" s="22">
        <v>32400</v>
      </c>
      <c r="B112" s="22"/>
      <c r="C112" s="77" t="s">
        <v>130</v>
      </c>
      <c r="D112" s="23"/>
      <c r="E112" s="23"/>
      <c r="F112" s="100">
        <v>47845040</v>
      </c>
      <c r="G112" s="83"/>
      <c r="H112" s="83"/>
      <c r="I112" s="100">
        <v>43344</v>
      </c>
      <c r="J112" s="83"/>
      <c r="K112" s="83"/>
      <c r="L112" s="100">
        <v>2098278</v>
      </c>
      <c r="M112" s="83"/>
      <c r="N112" s="83"/>
      <c r="O112" s="100">
        <v>100791</v>
      </c>
      <c r="P112" s="83"/>
      <c r="Q112" s="83"/>
      <c r="R112" s="100">
        <v>898258</v>
      </c>
      <c r="S112" s="83"/>
      <c r="T112" s="100">
        <v>3140671</v>
      </c>
      <c r="U112" s="83"/>
      <c r="V112" s="84"/>
      <c r="W112" s="83"/>
      <c r="X112" s="100">
        <v>1871757</v>
      </c>
      <c r="Y112" s="83"/>
      <c r="Z112" s="83"/>
      <c r="AA112" s="100">
        <v>19416273</v>
      </c>
      <c r="AB112" s="83"/>
      <c r="AC112" s="83"/>
      <c r="AD112" s="100">
        <v>7040567</v>
      </c>
      <c r="AE112" s="83"/>
      <c r="AF112" s="83"/>
      <c r="AG112" s="100">
        <v>28328597</v>
      </c>
      <c r="AH112" s="83"/>
      <c r="AI112" s="83"/>
      <c r="AJ112" s="100">
        <v>-1350457</v>
      </c>
      <c r="AK112" s="83"/>
      <c r="AL112" s="83"/>
      <c r="AM112" s="100">
        <v>-1451139</v>
      </c>
      <c r="AN112" s="83"/>
      <c r="AO112" s="83"/>
      <c r="AP112" s="100">
        <v>-2801596</v>
      </c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</row>
    <row r="113" spans="1:750" s="25" customFormat="1">
      <c r="A113" s="22">
        <v>32405</v>
      </c>
      <c r="B113" s="22"/>
      <c r="C113" s="77" t="s">
        <v>131</v>
      </c>
      <c r="D113" s="23"/>
      <c r="E113" s="23"/>
      <c r="F113" s="100">
        <v>12419461</v>
      </c>
      <c r="G113" s="83"/>
      <c r="H113" s="83"/>
      <c r="I113" s="100">
        <v>11251</v>
      </c>
      <c r="J113" s="83"/>
      <c r="K113" s="83"/>
      <c r="L113" s="100">
        <v>544664</v>
      </c>
      <c r="M113" s="83"/>
      <c r="N113" s="83"/>
      <c r="O113" s="100">
        <v>26163</v>
      </c>
      <c r="P113" s="83"/>
      <c r="Q113" s="83"/>
      <c r="R113" s="100">
        <v>131489</v>
      </c>
      <c r="S113" s="83"/>
      <c r="T113" s="100">
        <v>713567</v>
      </c>
      <c r="U113" s="83"/>
      <c r="V113" s="84"/>
      <c r="W113" s="83"/>
      <c r="X113" s="100">
        <v>485865</v>
      </c>
      <c r="Y113" s="83"/>
      <c r="Z113" s="83"/>
      <c r="AA113" s="100">
        <v>5040013</v>
      </c>
      <c r="AB113" s="83"/>
      <c r="AC113" s="83"/>
      <c r="AD113" s="100">
        <v>1229114</v>
      </c>
      <c r="AE113" s="83"/>
      <c r="AF113" s="83"/>
      <c r="AG113" s="100">
        <v>6754992</v>
      </c>
      <c r="AH113" s="83"/>
      <c r="AI113" s="83"/>
      <c r="AJ113" s="100">
        <v>-350548</v>
      </c>
      <c r="AK113" s="83"/>
      <c r="AL113" s="83"/>
      <c r="AM113" s="100">
        <v>-205328</v>
      </c>
      <c r="AN113" s="83"/>
      <c r="AO113" s="83"/>
      <c r="AP113" s="100">
        <v>-555876</v>
      </c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</row>
    <row r="114" spans="1:750" s="25" customFormat="1">
      <c r="A114" s="22">
        <v>32410</v>
      </c>
      <c r="B114" s="22"/>
      <c r="C114" s="77" t="s">
        <v>132</v>
      </c>
      <c r="D114" s="23"/>
      <c r="E114" s="23"/>
      <c r="F114" s="100">
        <v>20151018</v>
      </c>
      <c r="G114" s="83"/>
      <c r="H114" s="83"/>
      <c r="I114" s="100">
        <v>18255</v>
      </c>
      <c r="J114" s="83"/>
      <c r="K114" s="83"/>
      <c r="L114" s="100">
        <v>883737</v>
      </c>
      <c r="M114" s="83"/>
      <c r="N114" s="83"/>
      <c r="O114" s="100">
        <v>42450</v>
      </c>
      <c r="P114" s="83"/>
      <c r="Q114" s="83"/>
      <c r="R114" s="100">
        <v>227112</v>
      </c>
      <c r="S114" s="83"/>
      <c r="T114" s="100">
        <v>1171554</v>
      </c>
      <c r="U114" s="83"/>
      <c r="V114" s="84"/>
      <c r="W114" s="83"/>
      <c r="X114" s="100">
        <v>788333</v>
      </c>
      <c r="Y114" s="83"/>
      <c r="Z114" s="83"/>
      <c r="AA114" s="100">
        <v>8177601</v>
      </c>
      <c r="AB114" s="83"/>
      <c r="AC114" s="83"/>
      <c r="AD114" s="100">
        <v>1061156</v>
      </c>
      <c r="AE114" s="83"/>
      <c r="AF114" s="83"/>
      <c r="AG114" s="100">
        <v>10027090</v>
      </c>
      <c r="AH114" s="83"/>
      <c r="AI114" s="83"/>
      <c r="AJ114" s="100">
        <v>-568775</v>
      </c>
      <c r="AK114" s="83"/>
      <c r="AL114" s="83"/>
      <c r="AM114" s="100">
        <v>-287009</v>
      </c>
      <c r="AN114" s="83"/>
      <c r="AO114" s="83"/>
      <c r="AP114" s="100">
        <v>-855784</v>
      </c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</row>
    <row r="115" spans="1:750" s="25" customFormat="1">
      <c r="A115" s="22">
        <v>32500</v>
      </c>
      <c r="B115" s="22"/>
      <c r="C115" s="77" t="s">
        <v>133</v>
      </c>
      <c r="D115" s="23"/>
      <c r="E115" s="23"/>
      <c r="F115" s="100">
        <v>117726341</v>
      </c>
      <c r="G115" s="83"/>
      <c r="H115" s="83"/>
      <c r="I115" s="100">
        <v>106652</v>
      </c>
      <c r="J115" s="83"/>
      <c r="K115" s="83"/>
      <c r="L115" s="100">
        <v>5162972</v>
      </c>
      <c r="M115" s="83"/>
      <c r="N115" s="83"/>
      <c r="O115" s="100">
        <v>248003</v>
      </c>
      <c r="P115" s="83"/>
      <c r="Q115" s="83"/>
      <c r="R115" s="100">
        <v>1234476</v>
      </c>
      <c r="S115" s="83"/>
      <c r="T115" s="100">
        <v>6752103</v>
      </c>
      <c r="U115" s="83"/>
      <c r="V115" s="84"/>
      <c r="W115" s="83"/>
      <c r="X115" s="100">
        <v>4605599</v>
      </c>
      <c r="Y115" s="83"/>
      <c r="Z115" s="83"/>
      <c r="AA115" s="100">
        <v>47775208</v>
      </c>
      <c r="AB115" s="83"/>
      <c r="AC115" s="83"/>
      <c r="AD115" s="100">
        <v>4844768</v>
      </c>
      <c r="AE115" s="83"/>
      <c r="AF115" s="83"/>
      <c r="AG115" s="100">
        <v>57225575</v>
      </c>
      <c r="AH115" s="83"/>
      <c r="AI115" s="83"/>
      <c r="AJ115" s="100">
        <v>-3322902</v>
      </c>
      <c r="AK115" s="83"/>
      <c r="AL115" s="83"/>
      <c r="AM115" s="100">
        <v>-1339493</v>
      </c>
      <c r="AN115" s="83"/>
      <c r="AO115" s="83"/>
      <c r="AP115" s="100">
        <v>-4662395</v>
      </c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</row>
    <row r="116" spans="1:750" s="25" customFormat="1">
      <c r="A116" s="22">
        <v>32505</v>
      </c>
      <c r="B116" s="22"/>
      <c r="C116" s="77" t="s">
        <v>134</v>
      </c>
      <c r="D116" s="23"/>
      <c r="E116" s="23"/>
      <c r="F116" s="100">
        <v>16711795</v>
      </c>
      <c r="G116" s="83"/>
      <c r="H116" s="83"/>
      <c r="I116" s="100">
        <v>15140</v>
      </c>
      <c r="J116" s="83"/>
      <c r="K116" s="83"/>
      <c r="L116" s="100">
        <v>732908</v>
      </c>
      <c r="M116" s="83"/>
      <c r="N116" s="83"/>
      <c r="O116" s="100">
        <v>35205</v>
      </c>
      <c r="P116" s="83"/>
      <c r="Q116" s="83"/>
      <c r="R116" s="100">
        <v>1357251</v>
      </c>
      <c r="S116" s="83"/>
      <c r="T116" s="100">
        <v>2140504</v>
      </c>
      <c r="U116" s="83"/>
      <c r="V116" s="84"/>
      <c r="W116" s="83"/>
      <c r="X116" s="100">
        <v>653786</v>
      </c>
      <c r="Y116" s="83"/>
      <c r="Z116" s="83"/>
      <c r="AA116" s="100">
        <v>6781910</v>
      </c>
      <c r="AB116" s="83"/>
      <c r="AC116" s="83"/>
      <c r="AD116" s="100">
        <v>2391035</v>
      </c>
      <c r="AE116" s="83"/>
      <c r="AF116" s="83"/>
      <c r="AG116" s="100">
        <v>9826731</v>
      </c>
      <c r="AH116" s="83"/>
      <c r="AI116" s="83"/>
      <c r="AJ116" s="100">
        <v>-471701</v>
      </c>
      <c r="AK116" s="83"/>
      <c r="AL116" s="83"/>
      <c r="AM116" s="100">
        <v>-245436</v>
      </c>
      <c r="AN116" s="83"/>
      <c r="AO116" s="83"/>
      <c r="AP116" s="100">
        <v>-717137</v>
      </c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</row>
    <row r="117" spans="1:750">
      <c r="A117" s="102">
        <v>32600</v>
      </c>
      <c r="B117" s="26"/>
      <c r="C117" s="78" t="s">
        <v>135</v>
      </c>
      <c r="D117" s="27"/>
      <c r="E117" s="27"/>
      <c r="F117" s="99">
        <v>411166846</v>
      </c>
      <c r="G117" s="84"/>
      <c r="H117" s="84"/>
      <c r="I117" s="99">
        <v>372487</v>
      </c>
      <c r="J117" s="84"/>
      <c r="K117" s="84"/>
      <c r="L117" s="99">
        <v>18032013</v>
      </c>
      <c r="M117" s="84"/>
      <c r="N117" s="84"/>
      <c r="O117" s="99">
        <v>866167</v>
      </c>
      <c r="P117" s="84"/>
      <c r="Q117" s="84"/>
      <c r="R117" s="99">
        <v>5885760</v>
      </c>
      <c r="S117" s="84"/>
      <c r="T117" s="99">
        <v>25156427</v>
      </c>
      <c r="U117" s="84"/>
      <c r="V117" s="84"/>
      <c r="W117" s="84"/>
      <c r="X117" s="99">
        <v>16085353</v>
      </c>
      <c r="Y117" s="84"/>
      <c r="Z117" s="84"/>
      <c r="AA117" s="99">
        <v>166857998</v>
      </c>
      <c r="AB117" s="84"/>
      <c r="AC117" s="84"/>
      <c r="AD117" s="99">
        <v>35797191</v>
      </c>
      <c r="AE117" s="84"/>
      <c r="AF117" s="84"/>
      <c r="AG117" s="99">
        <v>218740542</v>
      </c>
      <c r="AH117" s="84"/>
      <c r="AI117" s="84"/>
      <c r="AJ117" s="99">
        <v>-11605448</v>
      </c>
      <c r="AK117" s="84"/>
      <c r="AL117" s="84"/>
      <c r="AM117" s="99">
        <v>-7453172</v>
      </c>
      <c r="AN117" s="84"/>
      <c r="AO117" s="84"/>
      <c r="AP117" s="99">
        <v>-19058620</v>
      </c>
    </row>
    <row r="118" spans="1:750">
      <c r="A118" s="102">
        <v>32605</v>
      </c>
      <c r="B118" s="26"/>
      <c r="C118" s="78" t="s">
        <v>136</v>
      </c>
      <c r="D118" s="27"/>
      <c r="E118" s="27"/>
      <c r="F118" s="99">
        <v>61724074</v>
      </c>
      <c r="G118" s="84"/>
      <c r="H118" s="84"/>
      <c r="I118" s="99">
        <v>55918</v>
      </c>
      <c r="J118" s="84"/>
      <c r="K118" s="84"/>
      <c r="L118" s="99">
        <v>2706953</v>
      </c>
      <c r="M118" s="84"/>
      <c r="N118" s="84"/>
      <c r="O118" s="99">
        <v>130028</v>
      </c>
      <c r="P118" s="84"/>
      <c r="Q118" s="84"/>
      <c r="R118" s="99">
        <v>3539467</v>
      </c>
      <c r="S118" s="84"/>
      <c r="T118" s="99">
        <v>6432366</v>
      </c>
      <c r="U118" s="84"/>
      <c r="V118" s="84"/>
      <c r="W118" s="84"/>
      <c r="X118" s="99">
        <v>2414722</v>
      </c>
      <c r="Y118" s="84"/>
      <c r="Z118" s="84"/>
      <c r="AA118" s="99">
        <v>25048604</v>
      </c>
      <c r="AB118" s="84"/>
      <c r="AC118" s="84"/>
      <c r="AD118" s="99">
        <v>1955278</v>
      </c>
      <c r="AE118" s="84"/>
      <c r="AF118" s="84"/>
      <c r="AG118" s="99">
        <v>29418604</v>
      </c>
      <c r="AH118" s="84"/>
      <c r="AI118" s="84"/>
      <c r="AJ118" s="99">
        <v>-1742202</v>
      </c>
      <c r="AK118" s="84"/>
      <c r="AL118" s="84"/>
      <c r="AM118" s="99">
        <v>-36280</v>
      </c>
      <c r="AN118" s="84"/>
      <c r="AO118" s="84"/>
      <c r="AP118" s="99">
        <v>-1778482</v>
      </c>
    </row>
    <row r="119" spans="1:750">
      <c r="A119" s="102">
        <v>32700</v>
      </c>
      <c r="B119" s="26"/>
      <c r="C119" s="78" t="s">
        <v>137</v>
      </c>
      <c r="D119" s="27"/>
      <c r="E119" s="27"/>
      <c r="F119" s="99">
        <v>38801668</v>
      </c>
      <c r="G119" s="84"/>
      <c r="H119" s="84"/>
      <c r="I119" s="99">
        <v>35151</v>
      </c>
      <c r="J119" s="84"/>
      <c r="K119" s="84"/>
      <c r="L119" s="99">
        <v>1701675</v>
      </c>
      <c r="M119" s="84"/>
      <c r="N119" s="84"/>
      <c r="O119" s="99">
        <v>81740</v>
      </c>
      <c r="P119" s="84"/>
      <c r="Q119" s="84"/>
      <c r="R119" s="99">
        <v>1774413</v>
      </c>
      <c r="S119" s="84"/>
      <c r="T119" s="99">
        <v>3592979</v>
      </c>
      <c r="U119" s="84"/>
      <c r="V119" s="84"/>
      <c r="W119" s="84"/>
      <c r="X119" s="99">
        <v>1517969</v>
      </c>
      <c r="Y119" s="84"/>
      <c r="Z119" s="84"/>
      <c r="AA119" s="99">
        <v>15746330</v>
      </c>
      <c r="AB119" s="84"/>
      <c r="AC119" s="84"/>
      <c r="AD119" s="99">
        <v>1188932</v>
      </c>
      <c r="AE119" s="84"/>
      <c r="AF119" s="84"/>
      <c r="AG119" s="99">
        <v>18453231</v>
      </c>
      <c r="AH119" s="84"/>
      <c r="AI119" s="84"/>
      <c r="AJ119" s="99">
        <v>-1095203</v>
      </c>
      <c r="AK119" s="84"/>
      <c r="AL119" s="84"/>
      <c r="AM119" s="99">
        <v>358668</v>
      </c>
      <c r="AN119" s="84"/>
      <c r="AO119" s="84"/>
      <c r="AP119" s="99">
        <v>-736535</v>
      </c>
    </row>
    <row r="120" spans="1:750" s="10" customFormat="1">
      <c r="A120" s="102">
        <v>32800</v>
      </c>
      <c r="B120" s="26"/>
      <c r="C120" s="78" t="s">
        <v>138</v>
      </c>
      <c r="D120" s="27"/>
      <c r="E120" s="27"/>
      <c r="F120" s="98">
        <v>56060699</v>
      </c>
      <c r="G120" s="82"/>
      <c r="H120" s="82"/>
      <c r="I120" s="98">
        <v>50787</v>
      </c>
      <c r="J120" s="82"/>
      <c r="K120" s="82"/>
      <c r="L120" s="98">
        <v>2458582</v>
      </c>
      <c r="M120" s="82"/>
      <c r="N120" s="82"/>
      <c r="O120" s="98">
        <v>118098</v>
      </c>
      <c r="P120" s="82"/>
      <c r="Q120" s="82"/>
      <c r="R120" s="98">
        <v>4906423</v>
      </c>
      <c r="S120" s="82"/>
      <c r="T120" s="98">
        <v>7533890</v>
      </c>
      <c r="U120" s="82"/>
      <c r="V120" s="82"/>
      <c r="W120" s="82"/>
      <c r="X120" s="98">
        <v>2193164</v>
      </c>
      <c r="Y120" s="82"/>
      <c r="Z120" s="82"/>
      <c r="AA120" s="98">
        <v>22750317</v>
      </c>
      <c r="AB120" s="82"/>
      <c r="AC120" s="82"/>
      <c r="AD120" s="98">
        <v>0</v>
      </c>
      <c r="AE120" s="82"/>
      <c r="AF120" s="82"/>
      <c r="AG120" s="98">
        <v>24943481</v>
      </c>
      <c r="AH120" s="82"/>
      <c r="AI120" s="82"/>
      <c r="AJ120" s="98">
        <v>-1582350</v>
      </c>
      <c r="AK120" s="82"/>
      <c r="AL120" s="82"/>
      <c r="AM120" s="98">
        <v>1591147</v>
      </c>
      <c r="AN120" s="82"/>
      <c r="AO120" s="82"/>
      <c r="AP120" s="98">
        <v>8797</v>
      </c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</row>
    <row r="121" spans="1:750">
      <c r="A121" s="102">
        <v>32900</v>
      </c>
      <c r="B121" s="26"/>
      <c r="C121" s="78" t="s">
        <v>139</v>
      </c>
      <c r="D121" s="27"/>
      <c r="E121" s="27"/>
      <c r="F121" s="99">
        <v>153508108</v>
      </c>
      <c r="G121" s="84"/>
      <c r="H121" s="82"/>
      <c r="I121" s="99">
        <v>139067</v>
      </c>
      <c r="J121" s="84"/>
      <c r="K121" s="82"/>
      <c r="L121" s="99">
        <v>6732207</v>
      </c>
      <c r="M121" s="84"/>
      <c r="N121" s="84"/>
      <c r="O121" s="99">
        <v>323381</v>
      </c>
      <c r="P121" s="84"/>
      <c r="Q121" s="82"/>
      <c r="R121" s="99">
        <v>3482056</v>
      </c>
      <c r="S121" s="82"/>
      <c r="T121" s="99">
        <v>10676711</v>
      </c>
      <c r="U121" s="82"/>
      <c r="V121" s="84"/>
      <c r="W121" s="82"/>
      <c r="X121" s="99">
        <v>6005426</v>
      </c>
      <c r="Y121" s="84"/>
      <c r="Z121" s="82"/>
      <c r="AA121" s="99">
        <v>62296014</v>
      </c>
      <c r="AB121" s="84"/>
      <c r="AC121" s="82"/>
      <c r="AD121" s="99">
        <v>13020416</v>
      </c>
      <c r="AE121" s="84"/>
      <c r="AF121" s="82"/>
      <c r="AG121" s="99">
        <v>81321856</v>
      </c>
      <c r="AH121" s="84"/>
      <c r="AI121" s="82"/>
      <c r="AJ121" s="99">
        <v>-4332864</v>
      </c>
      <c r="AK121" s="84"/>
      <c r="AL121" s="82"/>
      <c r="AM121" s="99">
        <v>-1752185</v>
      </c>
      <c r="AN121" s="84"/>
      <c r="AO121" s="82"/>
      <c r="AP121" s="99">
        <v>-6085049</v>
      </c>
    </row>
    <row r="122" spans="1:750">
      <c r="A122" s="102">
        <v>32901</v>
      </c>
      <c r="B122" s="26"/>
      <c r="C122" s="78" t="s">
        <v>140</v>
      </c>
      <c r="D122" s="27"/>
      <c r="E122" s="27"/>
      <c r="F122" s="99">
        <v>3581548</v>
      </c>
      <c r="G122" s="84"/>
      <c r="H122" s="84"/>
      <c r="I122" s="99">
        <v>3245</v>
      </c>
      <c r="J122" s="84"/>
      <c r="K122" s="84"/>
      <c r="L122" s="99">
        <v>157071</v>
      </c>
      <c r="M122" s="84"/>
      <c r="N122" s="84"/>
      <c r="O122" s="99">
        <v>7545</v>
      </c>
      <c r="P122" s="84"/>
      <c r="Q122" s="84"/>
      <c r="R122" s="99">
        <v>117945</v>
      </c>
      <c r="S122" s="84"/>
      <c r="T122" s="99">
        <v>285806</v>
      </c>
      <c r="U122" s="84"/>
      <c r="V122" s="84"/>
      <c r="W122" s="84"/>
      <c r="X122" s="99">
        <v>140115</v>
      </c>
      <c r="Y122" s="84"/>
      <c r="Z122" s="84"/>
      <c r="AA122" s="99">
        <v>1453449</v>
      </c>
      <c r="AB122" s="84"/>
      <c r="AC122" s="84"/>
      <c r="AD122" s="99">
        <v>1555690</v>
      </c>
      <c r="AE122" s="84"/>
      <c r="AF122" s="84"/>
      <c r="AG122" s="99">
        <v>3149254</v>
      </c>
      <c r="AH122" s="84"/>
      <c r="AI122" s="84"/>
      <c r="AJ122" s="99">
        <v>-101093</v>
      </c>
      <c r="AK122" s="84"/>
      <c r="AL122" s="84"/>
      <c r="AM122" s="99">
        <v>-518122</v>
      </c>
      <c r="AN122" s="84"/>
      <c r="AO122" s="84"/>
      <c r="AP122" s="99">
        <v>-619215</v>
      </c>
    </row>
    <row r="123" spans="1:750" s="24" customFormat="1">
      <c r="A123" s="22">
        <v>32904</v>
      </c>
      <c r="B123" s="22"/>
      <c r="C123" s="77" t="s">
        <v>141</v>
      </c>
      <c r="D123" s="23"/>
      <c r="E123" s="23"/>
      <c r="F123" s="101">
        <v>745918</v>
      </c>
      <c r="G123" s="81"/>
      <c r="H123" s="81"/>
      <c r="I123" s="101">
        <v>676</v>
      </c>
      <c r="J123" s="81"/>
      <c r="K123" s="81"/>
      <c r="L123" s="101">
        <v>32713</v>
      </c>
      <c r="M123" s="81"/>
      <c r="N123" s="81"/>
      <c r="O123" s="101">
        <v>1571</v>
      </c>
      <c r="P123" s="81"/>
      <c r="Q123" s="81"/>
      <c r="R123" s="101">
        <v>919480</v>
      </c>
      <c r="S123" s="81"/>
      <c r="T123" s="101">
        <v>954440</v>
      </c>
      <c r="U123" s="81"/>
      <c r="V123" s="82"/>
      <c r="W123" s="81"/>
      <c r="X123" s="101">
        <v>29181</v>
      </c>
      <c r="Y123" s="81"/>
      <c r="Z123" s="81"/>
      <c r="AA123" s="101">
        <v>302705</v>
      </c>
      <c r="AB123" s="81"/>
      <c r="AC123" s="81"/>
      <c r="AD123" s="101">
        <v>0</v>
      </c>
      <c r="AE123" s="81"/>
      <c r="AF123" s="81"/>
      <c r="AG123" s="101">
        <v>331886</v>
      </c>
      <c r="AH123" s="81"/>
      <c r="AI123" s="81"/>
      <c r="AJ123" s="101">
        <v>-21054</v>
      </c>
      <c r="AK123" s="81"/>
      <c r="AL123" s="81"/>
      <c r="AM123" s="101">
        <v>183895</v>
      </c>
      <c r="AN123" s="81"/>
      <c r="AO123" s="81"/>
      <c r="AP123" s="101">
        <v>162841</v>
      </c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</row>
    <row r="124" spans="1:750" s="25" customFormat="1">
      <c r="A124" s="22">
        <v>32905</v>
      </c>
      <c r="B124" s="22"/>
      <c r="C124" s="77" t="s">
        <v>142</v>
      </c>
      <c r="D124" s="23"/>
      <c r="E124" s="23"/>
      <c r="F124" s="100">
        <v>20598667</v>
      </c>
      <c r="G124" s="83"/>
      <c r="H124" s="83"/>
      <c r="I124" s="100">
        <v>18661</v>
      </c>
      <c r="J124" s="83"/>
      <c r="K124" s="83"/>
      <c r="L124" s="100">
        <v>903369</v>
      </c>
      <c r="M124" s="83"/>
      <c r="N124" s="83"/>
      <c r="O124" s="100">
        <v>43393</v>
      </c>
      <c r="P124" s="83"/>
      <c r="Q124" s="83"/>
      <c r="R124" s="100">
        <v>368780</v>
      </c>
      <c r="S124" s="83"/>
      <c r="T124" s="100">
        <v>1334203</v>
      </c>
      <c r="U124" s="83"/>
      <c r="V124" s="84"/>
      <c r="W124" s="83"/>
      <c r="X124" s="100">
        <v>805845</v>
      </c>
      <c r="Y124" s="83"/>
      <c r="Z124" s="83"/>
      <c r="AA124" s="100">
        <v>8359264</v>
      </c>
      <c r="AB124" s="83"/>
      <c r="AC124" s="83"/>
      <c r="AD124" s="100">
        <v>2219524</v>
      </c>
      <c r="AE124" s="83"/>
      <c r="AF124" s="83"/>
      <c r="AG124" s="100">
        <v>11384633</v>
      </c>
      <c r="AH124" s="83"/>
      <c r="AI124" s="83"/>
      <c r="AJ124" s="100">
        <v>-581410</v>
      </c>
      <c r="AK124" s="83"/>
      <c r="AL124" s="83"/>
      <c r="AM124" s="100">
        <v>-586677</v>
      </c>
      <c r="AN124" s="83"/>
      <c r="AO124" s="83"/>
      <c r="AP124" s="100">
        <v>-1168087</v>
      </c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</row>
    <row r="125" spans="1:750" s="25" customFormat="1">
      <c r="A125" s="22">
        <v>32910</v>
      </c>
      <c r="B125" s="22"/>
      <c r="C125" s="77" t="s">
        <v>143</v>
      </c>
      <c r="D125" s="23"/>
      <c r="E125" s="23"/>
      <c r="F125" s="100">
        <v>27995904</v>
      </c>
      <c r="G125" s="83"/>
      <c r="H125" s="83"/>
      <c r="I125" s="100">
        <v>25362</v>
      </c>
      <c r="J125" s="83"/>
      <c r="K125" s="83"/>
      <c r="L125" s="100">
        <v>1227780</v>
      </c>
      <c r="M125" s="83"/>
      <c r="N125" s="83"/>
      <c r="O125" s="100">
        <v>58976</v>
      </c>
      <c r="P125" s="83"/>
      <c r="Q125" s="83"/>
      <c r="R125" s="100">
        <v>1456288</v>
      </c>
      <c r="S125" s="83"/>
      <c r="T125" s="100">
        <v>2768406</v>
      </c>
      <c r="U125" s="83"/>
      <c r="V125" s="84"/>
      <c r="W125" s="83"/>
      <c r="X125" s="100">
        <v>1095234</v>
      </c>
      <c r="Y125" s="83"/>
      <c r="Z125" s="83"/>
      <c r="AA125" s="100">
        <v>11361180</v>
      </c>
      <c r="AB125" s="83"/>
      <c r="AC125" s="83"/>
      <c r="AD125" s="100">
        <v>3487463</v>
      </c>
      <c r="AE125" s="83"/>
      <c r="AF125" s="83"/>
      <c r="AG125" s="100">
        <v>15943877</v>
      </c>
      <c r="AH125" s="83"/>
      <c r="AI125" s="83"/>
      <c r="AJ125" s="100">
        <v>-790204</v>
      </c>
      <c r="AK125" s="83"/>
      <c r="AL125" s="83"/>
      <c r="AM125" s="100">
        <v>-245369</v>
      </c>
      <c r="AN125" s="83"/>
      <c r="AO125" s="83"/>
      <c r="AP125" s="100">
        <v>-1035573</v>
      </c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</row>
    <row r="126" spans="1:750" s="25" customFormat="1">
      <c r="A126" s="22">
        <v>32920</v>
      </c>
      <c r="B126" s="22"/>
      <c r="C126" s="77" t="s">
        <v>144</v>
      </c>
      <c r="D126" s="23"/>
      <c r="E126" s="23"/>
      <c r="F126" s="100">
        <v>25500282</v>
      </c>
      <c r="G126" s="83"/>
      <c r="H126" s="83"/>
      <c r="I126" s="100">
        <v>23101</v>
      </c>
      <c r="J126" s="83"/>
      <c r="K126" s="83"/>
      <c r="L126" s="100">
        <v>1118333</v>
      </c>
      <c r="M126" s="83"/>
      <c r="N126" s="83"/>
      <c r="O126" s="100">
        <v>53719</v>
      </c>
      <c r="P126" s="83"/>
      <c r="Q126" s="83"/>
      <c r="R126" s="100">
        <v>1446319</v>
      </c>
      <c r="S126" s="83"/>
      <c r="T126" s="100">
        <v>2641472</v>
      </c>
      <c r="U126" s="83"/>
      <c r="V126" s="84"/>
      <c r="W126" s="83"/>
      <c r="X126" s="100">
        <v>997602</v>
      </c>
      <c r="Y126" s="83"/>
      <c r="Z126" s="83"/>
      <c r="AA126" s="100">
        <v>10348417</v>
      </c>
      <c r="AB126" s="83"/>
      <c r="AC126" s="83"/>
      <c r="AD126" s="100">
        <v>721180</v>
      </c>
      <c r="AE126" s="83"/>
      <c r="AF126" s="83"/>
      <c r="AG126" s="100">
        <v>12067199</v>
      </c>
      <c r="AH126" s="83"/>
      <c r="AI126" s="83"/>
      <c r="AJ126" s="100">
        <v>-719763</v>
      </c>
      <c r="AK126" s="83"/>
      <c r="AL126" s="83"/>
      <c r="AM126" s="100">
        <v>394392</v>
      </c>
      <c r="AN126" s="83"/>
      <c r="AO126" s="83"/>
      <c r="AP126" s="100">
        <v>-325371</v>
      </c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</row>
    <row r="127" spans="1:750" s="25" customFormat="1">
      <c r="A127" s="22">
        <v>33000</v>
      </c>
      <c r="B127" s="22"/>
      <c r="C127" s="77" t="s">
        <v>145</v>
      </c>
      <c r="D127" s="23"/>
      <c r="E127" s="23"/>
      <c r="F127" s="100">
        <v>58801835</v>
      </c>
      <c r="G127" s="83"/>
      <c r="H127" s="83"/>
      <c r="I127" s="100">
        <v>53270</v>
      </c>
      <c r="J127" s="83"/>
      <c r="K127" s="83"/>
      <c r="L127" s="100">
        <v>2578796</v>
      </c>
      <c r="M127" s="83"/>
      <c r="N127" s="83"/>
      <c r="O127" s="100">
        <v>123872</v>
      </c>
      <c r="P127" s="83"/>
      <c r="Q127" s="83"/>
      <c r="R127" s="100">
        <v>514630</v>
      </c>
      <c r="S127" s="83"/>
      <c r="T127" s="100">
        <v>3270568</v>
      </c>
      <c r="U127" s="83"/>
      <c r="V127" s="84"/>
      <c r="W127" s="83"/>
      <c r="X127" s="100">
        <v>2300400</v>
      </c>
      <c r="Y127" s="83"/>
      <c r="Z127" s="83"/>
      <c r="AA127" s="100">
        <v>23862713</v>
      </c>
      <c r="AB127" s="83"/>
      <c r="AC127" s="83"/>
      <c r="AD127" s="100">
        <v>4309474</v>
      </c>
      <c r="AE127" s="83"/>
      <c r="AF127" s="83"/>
      <c r="AG127" s="100">
        <v>30472587</v>
      </c>
      <c r="AH127" s="83"/>
      <c r="AI127" s="83"/>
      <c r="AJ127" s="100">
        <v>-1659720</v>
      </c>
      <c r="AK127" s="83"/>
      <c r="AL127" s="83"/>
      <c r="AM127" s="100">
        <v>-833258</v>
      </c>
      <c r="AN127" s="83"/>
      <c r="AO127" s="83"/>
      <c r="AP127" s="100">
        <v>-2492978</v>
      </c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</row>
    <row r="128" spans="1:750" s="25" customFormat="1">
      <c r="A128" s="22">
        <v>33001</v>
      </c>
      <c r="B128" s="22"/>
      <c r="C128" s="77" t="s">
        <v>146</v>
      </c>
      <c r="D128" s="23"/>
      <c r="E128" s="23"/>
      <c r="F128" s="100">
        <v>1248388</v>
      </c>
      <c r="G128" s="83"/>
      <c r="H128" s="83"/>
      <c r="I128" s="100">
        <v>1131</v>
      </c>
      <c r="J128" s="83"/>
      <c r="K128" s="83"/>
      <c r="L128" s="100">
        <v>54749</v>
      </c>
      <c r="M128" s="83"/>
      <c r="N128" s="83"/>
      <c r="O128" s="100">
        <v>2630</v>
      </c>
      <c r="P128" s="83"/>
      <c r="Q128" s="83"/>
      <c r="R128" s="100">
        <v>86264</v>
      </c>
      <c r="S128" s="83"/>
      <c r="T128" s="100">
        <v>144774</v>
      </c>
      <c r="U128" s="83"/>
      <c r="V128" s="84"/>
      <c r="W128" s="83"/>
      <c r="X128" s="100">
        <v>48838</v>
      </c>
      <c r="Y128" s="83"/>
      <c r="Z128" s="83"/>
      <c r="AA128" s="100">
        <v>506616</v>
      </c>
      <c r="AB128" s="83"/>
      <c r="AC128" s="83"/>
      <c r="AD128" s="100">
        <v>569569</v>
      </c>
      <c r="AE128" s="83"/>
      <c r="AF128" s="83"/>
      <c r="AG128" s="100">
        <v>1125023</v>
      </c>
      <c r="AH128" s="83"/>
      <c r="AI128" s="83"/>
      <c r="AJ128" s="100">
        <v>-35237</v>
      </c>
      <c r="AK128" s="83"/>
      <c r="AL128" s="83"/>
      <c r="AM128" s="100">
        <v>-99776</v>
      </c>
      <c r="AN128" s="83"/>
      <c r="AO128" s="83"/>
      <c r="AP128" s="100">
        <v>-135013</v>
      </c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</row>
    <row r="129" spans="1:750">
      <c r="A129" s="102">
        <v>33027</v>
      </c>
      <c r="B129" s="26"/>
      <c r="C129" s="78" t="s">
        <v>147</v>
      </c>
      <c r="D129" s="27"/>
      <c r="E129" s="27"/>
      <c r="F129" s="99">
        <v>8632056</v>
      </c>
      <c r="G129" s="84"/>
      <c r="H129" s="84"/>
      <c r="I129" s="99">
        <v>7820</v>
      </c>
      <c r="J129" s="84"/>
      <c r="K129" s="84"/>
      <c r="L129" s="99">
        <v>378565</v>
      </c>
      <c r="M129" s="84"/>
      <c r="N129" s="84"/>
      <c r="O129" s="99">
        <v>18184</v>
      </c>
      <c r="P129" s="84"/>
      <c r="Q129" s="84"/>
      <c r="R129" s="99">
        <v>1747428</v>
      </c>
      <c r="S129" s="84"/>
      <c r="T129" s="99">
        <v>2151997</v>
      </c>
      <c r="U129" s="84"/>
      <c r="V129" s="84"/>
      <c r="W129" s="84"/>
      <c r="X129" s="99">
        <v>337697</v>
      </c>
      <c r="Y129" s="84"/>
      <c r="Z129" s="84"/>
      <c r="AA129" s="99">
        <v>3503024</v>
      </c>
      <c r="AB129" s="84"/>
      <c r="AC129" s="84"/>
      <c r="AD129" s="99">
        <v>0</v>
      </c>
      <c r="AE129" s="84"/>
      <c r="AF129" s="84"/>
      <c r="AG129" s="99">
        <v>3840721</v>
      </c>
      <c r="AH129" s="84"/>
      <c r="AI129" s="84"/>
      <c r="AJ129" s="99">
        <v>-243645</v>
      </c>
      <c r="AK129" s="84"/>
      <c r="AL129" s="84"/>
      <c r="AM129" s="99">
        <v>557011</v>
      </c>
      <c r="AN129" s="84"/>
      <c r="AO129" s="84"/>
      <c r="AP129" s="99">
        <v>313366</v>
      </c>
    </row>
    <row r="130" spans="1:750">
      <c r="A130" s="102">
        <v>33100</v>
      </c>
      <c r="B130" s="26"/>
      <c r="C130" s="78" t="s">
        <v>148</v>
      </c>
      <c r="D130" s="27"/>
      <c r="E130" s="27"/>
      <c r="F130" s="99">
        <v>79211574</v>
      </c>
      <c r="G130" s="84"/>
      <c r="H130" s="84"/>
      <c r="I130" s="99">
        <v>71760</v>
      </c>
      <c r="J130" s="84"/>
      <c r="K130" s="84"/>
      <c r="L130" s="99">
        <v>3473880</v>
      </c>
      <c r="M130" s="84"/>
      <c r="N130" s="84"/>
      <c r="O130" s="99">
        <v>166868</v>
      </c>
      <c r="P130" s="84"/>
      <c r="Q130" s="84"/>
      <c r="R130" s="99">
        <v>679768</v>
      </c>
      <c r="S130" s="84"/>
      <c r="T130" s="99">
        <v>4392276</v>
      </c>
      <c r="U130" s="84"/>
      <c r="V130" s="84"/>
      <c r="W130" s="84"/>
      <c r="X130" s="99">
        <v>3098854</v>
      </c>
      <c r="Y130" s="84"/>
      <c r="Z130" s="84"/>
      <c r="AA130" s="99">
        <v>32145308</v>
      </c>
      <c r="AB130" s="84"/>
      <c r="AC130" s="84"/>
      <c r="AD130" s="99">
        <v>9930429</v>
      </c>
      <c r="AE130" s="84"/>
      <c r="AF130" s="84"/>
      <c r="AG130" s="99">
        <v>45174591</v>
      </c>
      <c r="AH130" s="84"/>
      <c r="AI130" s="84"/>
      <c r="AJ130" s="99">
        <v>-2235797</v>
      </c>
      <c r="AK130" s="84"/>
      <c r="AL130" s="84"/>
      <c r="AM130" s="99">
        <v>-2348044</v>
      </c>
      <c r="AN130" s="84"/>
      <c r="AO130" s="84"/>
      <c r="AP130" s="99">
        <v>-4583841</v>
      </c>
    </row>
    <row r="131" spans="1:750">
      <c r="A131" s="102">
        <v>33105</v>
      </c>
      <c r="B131" s="26"/>
      <c r="C131" s="78" t="s">
        <v>149</v>
      </c>
      <c r="D131" s="27"/>
      <c r="E131" s="27"/>
      <c r="F131" s="99">
        <v>8879119</v>
      </c>
      <c r="G131" s="84"/>
      <c r="H131" s="84"/>
      <c r="I131" s="99">
        <v>8044</v>
      </c>
      <c r="J131" s="84"/>
      <c r="K131" s="84"/>
      <c r="L131" s="99">
        <v>389400</v>
      </c>
      <c r="M131" s="84"/>
      <c r="N131" s="84"/>
      <c r="O131" s="99">
        <v>18705</v>
      </c>
      <c r="P131" s="84"/>
      <c r="Q131" s="84"/>
      <c r="R131" s="99">
        <v>106575</v>
      </c>
      <c r="S131" s="84"/>
      <c r="T131" s="99">
        <v>522724</v>
      </c>
      <c r="U131" s="84"/>
      <c r="V131" s="84"/>
      <c r="W131" s="84"/>
      <c r="X131" s="99">
        <v>347362</v>
      </c>
      <c r="Y131" s="84"/>
      <c r="Z131" s="84"/>
      <c r="AA131" s="99">
        <v>3603287</v>
      </c>
      <c r="AB131" s="84"/>
      <c r="AC131" s="84"/>
      <c r="AD131" s="99">
        <v>890140</v>
      </c>
      <c r="AE131" s="84"/>
      <c r="AF131" s="84"/>
      <c r="AG131" s="99">
        <v>4840789</v>
      </c>
      <c r="AH131" s="84"/>
      <c r="AI131" s="84"/>
      <c r="AJ131" s="99">
        <v>-250619</v>
      </c>
      <c r="AK131" s="84"/>
      <c r="AL131" s="84"/>
      <c r="AM131" s="99">
        <v>-251877</v>
      </c>
      <c r="AN131" s="84"/>
      <c r="AO131" s="84"/>
      <c r="AP131" s="99">
        <v>-502496</v>
      </c>
    </row>
    <row r="132" spans="1:750" s="10" customFormat="1">
      <c r="A132" s="102">
        <v>33200</v>
      </c>
      <c r="B132" s="26"/>
      <c r="C132" s="78" t="s">
        <v>150</v>
      </c>
      <c r="D132" s="27"/>
      <c r="E132" s="27"/>
      <c r="F132" s="98">
        <v>391869944</v>
      </c>
      <c r="G132" s="82"/>
      <c r="H132" s="82"/>
      <c r="I132" s="98">
        <v>355006</v>
      </c>
      <c r="J132" s="82"/>
      <c r="K132" s="82"/>
      <c r="L132" s="98">
        <v>17185734</v>
      </c>
      <c r="M132" s="82"/>
      <c r="N132" s="82"/>
      <c r="O132" s="98">
        <v>825516</v>
      </c>
      <c r="P132" s="82"/>
      <c r="Q132" s="82"/>
      <c r="R132" s="98">
        <v>21062766</v>
      </c>
      <c r="S132" s="82"/>
      <c r="T132" s="98">
        <v>39429022</v>
      </c>
      <c r="U132" s="82"/>
      <c r="V132" s="82"/>
      <c r="W132" s="82"/>
      <c r="X132" s="98">
        <v>15330434</v>
      </c>
      <c r="Y132" s="82"/>
      <c r="Z132" s="82"/>
      <c r="AA132" s="98">
        <v>159027010</v>
      </c>
      <c r="AB132" s="82"/>
      <c r="AC132" s="82"/>
      <c r="AD132" s="98">
        <v>15199713</v>
      </c>
      <c r="AE132" s="82"/>
      <c r="AF132" s="82"/>
      <c r="AG132" s="98">
        <v>189557157</v>
      </c>
      <c r="AH132" s="82"/>
      <c r="AI132" s="82"/>
      <c r="AJ132" s="98">
        <v>-11060781</v>
      </c>
      <c r="AK132" s="82"/>
      <c r="AL132" s="82"/>
      <c r="AM132" s="98">
        <v>970105</v>
      </c>
      <c r="AN132" s="82"/>
      <c r="AO132" s="82"/>
      <c r="AP132" s="98">
        <v>-10090676</v>
      </c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</row>
    <row r="133" spans="1:750">
      <c r="A133" s="102">
        <v>33202</v>
      </c>
      <c r="B133" s="26"/>
      <c r="C133" s="78" t="s">
        <v>151</v>
      </c>
      <c r="D133" s="27"/>
      <c r="E133" s="27"/>
      <c r="F133" s="99">
        <v>7271978</v>
      </c>
      <c r="G133" s="84"/>
      <c r="H133" s="82"/>
      <c r="I133" s="99">
        <v>6588</v>
      </c>
      <c r="J133" s="84"/>
      <c r="K133" s="82"/>
      <c r="L133" s="99">
        <v>318918</v>
      </c>
      <c r="M133" s="84"/>
      <c r="N133" s="84"/>
      <c r="O133" s="99">
        <v>15319</v>
      </c>
      <c r="P133" s="84"/>
      <c r="Q133" s="82"/>
      <c r="R133" s="99">
        <v>2174550</v>
      </c>
      <c r="S133" s="82"/>
      <c r="T133" s="99">
        <v>2515375</v>
      </c>
      <c r="U133" s="82"/>
      <c r="V133" s="84"/>
      <c r="W133" s="82"/>
      <c r="X133" s="99">
        <v>284489</v>
      </c>
      <c r="Y133" s="84"/>
      <c r="Z133" s="82"/>
      <c r="AA133" s="99">
        <v>2951084</v>
      </c>
      <c r="AB133" s="84"/>
      <c r="AC133" s="82"/>
      <c r="AD133" s="99">
        <v>171476</v>
      </c>
      <c r="AE133" s="84"/>
      <c r="AF133" s="82"/>
      <c r="AG133" s="99">
        <v>3407049</v>
      </c>
      <c r="AH133" s="84"/>
      <c r="AI133" s="82"/>
      <c r="AJ133" s="99">
        <v>-205256</v>
      </c>
      <c r="AK133" s="84"/>
      <c r="AL133" s="82"/>
      <c r="AM133" s="99">
        <v>652540</v>
      </c>
      <c r="AN133" s="84"/>
      <c r="AO133" s="82"/>
      <c r="AP133" s="99">
        <v>447284</v>
      </c>
    </row>
    <row r="134" spans="1:750">
      <c r="A134" s="102">
        <v>33203</v>
      </c>
      <c r="B134" s="26"/>
      <c r="C134" s="78" t="s">
        <v>152</v>
      </c>
      <c r="D134" s="27"/>
      <c r="E134" s="27"/>
      <c r="F134" s="99">
        <v>3877082</v>
      </c>
      <c r="G134" s="84"/>
      <c r="H134" s="84"/>
      <c r="I134" s="99">
        <v>3512</v>
      </c>
      <c r="J134" s="84"/>
      <c r="K134" s="84"/>
      <c r="L134" s="99">
        <v>170032</v>
      </c>
      <c r="M134" s="84"/>
      <c r="N134" s="84"/>
      <c r="O134" s="99">
        <v>8167</v>
      </c>
      <c r="P134" s="84"/>
      <c r="Q134" s="84"/>
      <c r="R134" s="99">
        <v>970612</v>
      </c>
      <c r="S134" s="84"/>
      <c r="T134" s="99">
        <v>1152323</v>
      </c>
      <c r="U134" s="84"/>
      <c r="V134" s="84"/>
      <c r="W134" s="84"/>
      <c r="X134" s="99">
        <v>151676</v>
      </c>
      <c r="Y134" s="84"/>
      <c r="Z134" s="84"/>
      <c r="AA134" s="99">
        <v>1573381</v>
      </c>
      <c r="AB134" s="84"/>
      <c r="AC134" s="84"/>
      <c r="AD134" s="99">
        <v>206151</v>
      </c>
      <c r="AE134" s="84"/>
      <c r="AF134" s="84"/>
      <c r="AG134" s="99">
        <v>1931208</v>
      </c>
      <c r="AH134" s="84"/>
      <c r="AI134" s="84"/>
      <c r="AJ134" s="99">
        <v>-109433</v>
      </c>
      <c r="AK134" s="84"/>
      <c r="AL134" s="84"/>
      <c r="AM134" s="99">
        <v>157057</v>
      </c>
      <c r="AN134" s="84"/>
      <c r="AO134" s="84"/>
      <c r="AP134" s="99">
        <v>47624</v>
      </c>
    </row>
    <row r="135" spans="1:750" s="24" customFormat="1">
      <c r="A135" s="22">
        <v>33204</v>
      </c>
      <c r="B135" s="22"/>
      <c r="C135" s="77" t="s">
        <v>153</v>
      </c>
      <c r="D135" s="23"/>
      <c r="E135" s="23"/>
      <c r="F135" s="101">
        <v>11054315</v>
      </c>
      <c r="G135" s="81"/>
      <c r="H135" s="81"/>
      <c r="I135" s="101">
        <v>10014</v>
      </c>
      <c r="J135" s="81"/>
      <c r="K135" s="81"/>
      <c r="L135" s="101">
        <v>484795</v>
      </c>
      <c r="M135" s="81"/>
      <c r="N135" s="81"/>
      <c r="O135" s="101">
        <v>23287</v>
      </c>
      <c r="P135" s="81"/>
      <c r="Q135" s="81"/>
      <c r="R135" s="101">
        <v>843118</v>
      </c>
      <c r="S135" s="81"/>
      <c r="T135" s="101">
        <v>1361214</v>
      </c>
      <c r="U135" s="81"/>
      <c r="V135" s="82"/>
      <c r="W135" s="81"/>
      <c r="X135" s="101">
        <v>432458</v>
      </c>
      <c r="Y135" s="81"/>
      <c r="Z135" s="81"/>
      <c r="AA135" s="101">
        <v>4486016</v>
      </c>
      <c r="AB135" s="81"/>
      <c r="AC135" s="81"/>
      <c r="AD135" s="101">
        <v>1377266</v>
      </c>
      <c r="AE135" s="81"/>
      <c r="AF135" s="81"/>
      <c r="AG135" s="101">
        <v>6295740</v>
      </c>
      <c r="AH135" s="81"/>
      <c r="AI135" s="81"/>
      <c r="AJ135" s="101">
        <v>-312015</v>
      </c>
      <c r="AK135" s="81"/>
      <c r="AL135" s="81"/>
      <c r="AM135" s="101">
        <v>-116722</v>
      </c>
      <c r="AN135" s="81"/>
      <c r="AO135" s="81"/>
      <c r="AP135" s="101">
        <v>-428737</v>
      </c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</row>
    <row r="136" spans="1:750" s="25" customFormat="1">
      <c r="A136" s="22">
        <v>33205</v>
      </c>
      <c r="B136" s="22"/>
      <c r="C136" s="77" t="s">
        <v>154</v>
      </c>
      <c r="D136" s="23"/>
      <c r="E136" s="23"/>
      <c r="F136" s="100">
        <v>27126553</v>
      </c>
      <c r="G136" s="83"/>
      <c r="H136" s="83"/>
      <c r="I136" s="100">
        <v>24575</v>
      </c>
      <c r="J136" s="83"/>
      <c r="K136" s="83"/>
      <c r="L136" s="100">
        <v>1189654</v>
      </c>
      <c r="M136" s="83"/>
      <c r="N136" s="83"/>
      <c r="O136" s="100">
        <v>57145</v>
      </c>
      <c r="P136" s="83"/>
      <c r="Q136" s="83"/>
      <c r="R136" s="100">
        <v>248418</v>
      </c>
      <c r="S136" s="83"/>
      <c r="T136" s="100">
        <v>1519792</v>
      </c>
      <c r="U136" s="83"/>
      <c r="V136" s="84"/>
      <c r="W136" s="83"/>
      <c r="X136" s="100">
        <v>1061224</v>
      </c>
      <c r="Y136" s="83"/>
      <c r="Z136" s="83"/>
      <c r="AA136" s="100">
        <v>11008383</v>
      </c>
      <c r="AB136" s="83"/>
      <c r="AC136" s="83"/>
      <c r="AD136" s="100">
        <v>3777501</v>
      </c>
      <c r="AE136" s="83"/>
      <c r="AF136" s="83"/>
      <c r="AG136" s="100">
        <v>15847108</v>
      </c>
      <c r="AH136" s="83"/>
      <c r="AI136" s="83"/>
      <c r="AJ136" s="100">
        <v>-765665</v>
      </c>
      <c r="AK136" s="83"/>
      <c r="AL136" s="83"/>
      <c r="AM136" s="100">
        <v>-914180</v>
      </c>
      <c r="AN136" s="83"/>
      <c r="AO136" s="83"/>
      <c r="AP136" s="100">
        <v>-1679845</v>
      </c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</row>
    <row r="137" spans="1:750" s="25" customFormat="1">
      <c r="A137" s="22">
        <v>33206</v>
      </c>
      <c r="B137" s="22"/>
      <c r="C137" s="77" t="s">
        <v>155</v>
      </c>
      <c r="D137" s="23"/>
      <c r="E137" s="23"/>
      <c r="F137" s="100">
        <v>2810040</v>
      </c>
      <c r="G137" s="83"/>
      <c r="H137" s="83"/>
      <c r="I137" s="100">
        <v>2546</v>
      </c>
      <c r="J137" s="83"/>
      <c r="K137" s="83"/>
      <c r="L137" s="100">
        <v>123236</v>
      </c>
      <c r="M137" s="83"/>
      <c r="N137" s="83"/>
      <c r="O137" s="100">
        <v>5920</v>
      </c>
      <c r="P137" s="83"/>
      <c r="Q137" s="83"/>
      <c r="R137" s="100">
        <v>294670</v>
      </c>
      <c r="S137" s="83"/>
      <c r="T137" s="100">
        <v>426372</v>
      </c>
      <c r="U137" s="83"/>
      <c r="V137" s="84"/>
      <c r="W137" s="83"/>
      <c r="X137" s="100">
        <v>109932</v>
      </c>
      <c r="Y137" s="83"/>
      <c r="Z137" s="83"/>
      <c r="AA137" s="100">
        <v>1140359</v>
      </c>
      <c r="AB137" s="83"/>
      <c r="AC137" s="83"/>
      <c r="AD137" s="100">
        <v>188768</v>
      </c>
      <c r="AE137" s="83"/>
      <c r="AF137" s="83"/>
      <c r="AG137" s="100">
        <v>1439059</v>
      </c>
      <c r="AH137" s="83"/>
      <c r="AI137" s="83"/>
      <c r="AJ137" s="100">
        <v>-79316</v>
      </c>
      <c r="AK137" s="83"/>
      <c r="AL137" s="83"/>
      <c r="AM137" s="100">
        <v>72469</v>
      </c>
      <c r="AN137" s="83"/>
      <c r="AO137" s="83"/>
      <c r="AP137" s="100">
        <v>-6847</v>
      </c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</row>
    <row r="138" spans="1:750" s="25" customFormat="1">
      <c r="A138" s="22">
        <v>33207</v>
      </c>
      <c r="B138" s="22"/>
      <c r="C138" s="77" t="s">
        <v>156</v>
      </c>
      <c r="D138" s="23"/>
      <c r="E138" s="23"/>
      <c r="F138" s="100">
        <v>11992401</v>
      </c>
      <c r="G138" s="83"/>
      <c r="H138" s="83"/>
      <c r="I138" s="100">
        <v>10864</v>
      </c>
      <c r="J138" s="83"/>
      <c r="K138" s="83"/>
      <c r="L138" s="100">
        <v>525935</v>
      </c>
      <c r="M138" s="83"/>
      <c r="N138" s="83"/>
      <c r="O138" s="100">
        <v>25263</v>
      </c>
      <c r="P138" s="83"/>
      <c r="Q138" s="83"/>
      <c r="R138" s="100">
        <v>5497079</v>
      </c>
      <c r="S138" s="83"/>
      <c r="T138" s="100">
        <v>6059141</v>
      </c>
      <c r="U138" s="83"/>
      <c r="V138" s="84"/>
      <c r="W138" s="83"/>
      <c r="X138" s="100">
        <v>469157</v>
      </c>
      <c r="Y138" s="83"/>
      <c r="Z138" s="83"/>
      <c r="AA138" s="100">
        <v>4866706</v>
      </c>
      <c r="AB138" s="83"/>
      <c r="AC138" s="83"/>
      <c r="AD138" s="100">
        <v>0</v>
      </c>
      <c r="AE138" s="83"/>
      <c r="AF138" s="83"/>
      <c r="AG138" s="100">
        <v>5335863</v>
      </c>
      <c r="AH138" s="83"/>
      <c r="AI138" s="83"/>
      <c r="AJ138" s="100">
        <v>-338493</v>
      </c>
      <c r="AK138" s="83"/>
      <c r="AL138" s="83"/>
      <c r="AM138" s="100">
        <v>1674146</v>
      </c>
      <c r="AN138" s="83"/>
      <c r="AO138" s="83"/>
      <c r="AP138" s="100">
        <v>1335653</v>
      </c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</row>
    <row r="139" spans="1:750" s="25" customFormat="1">
      <c r="A139" s="22">
        <v>33208</v>
      </c>
      <c r="B139" s="22"/>
      <c r="C139" s="77" t="s">
        <v>334</v>
      </c>
      <c r="D139" s="23"/>
      <c r="E139" s="23"/>
      <c r="F139" s="100">
        <v>0</v>
      </c>
      <c r="G139" s="83"/>
      <c r="H139" s="83"/>
      <c r="I139" s="100">
        <v>0</v>
      </c>
      <c r="J139" s="83"/>
      <c r="K139" s="83"/>
      <c r="L139" s="100">
        <v>0</v>
      </c>
      <c r="M139" s="83"/>
      <c r="N139" s="83"/>
      <c r="O139" s="100">
        <v>0</v>
      </c>
      <c r="P139" s="83"/>
      <c r="Q139" s="83"/>
      <c r="R139" s="100">
        <v>0</v>
      </c>
      <c r="S139" s="83"/>
      <c r="T139" s="100">
        <v>0</v>
      </c>
      <c r="U139" s="83"/>
      <c r="V139" s="84"/>
      <c r="W139" s="83"/>
      <c r="X139" s="100">
        <v>0</v>
      </c>
      <c r="Y139" s="83"/>
      <c r="Z139" s="83"/>
      <c r="AA139" s="100">
        <v>0</v>
      </c>
      <c r="AB139" s="83"/>
      <c r="AC139" s="83"/>
      <c r="AD139" s="100">
        <v>648518</v>
      </c>
      <c r="AE139" s="83"/>
      <c r="AF139" s="83"/>
      <c r="AG139" s="100">
        <v>648518</v>
      </c>
      <c r="AH139" s="83"/>
      <c r="AI139" s="83"/>
      <c r="AJ139" s="100">
        <v>0</v>
      </c>
      <c r="AK139" s="83"/>
      <c r="AL139" s="83"/>
      <c r="AM139" s="100">
        <v>-223659</v>
      </c>
      <c r="AN139" s="83"/>
      <c r="AO139" s="83"/>
      <c r="AP139" s="100">
        <v>-223659</v>
      </c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</row>
    <row r="140" spans="1:750" s="25" customFormat="1">
      <c r="A140" s="22">
        <v>33209</v>
      </c>
      <c r="B140" s="22"/>
      <c r="C140" s="77" t="s">
        <v>157</v>
      </c>
      <c r="D140" s="23"/>
      <c r="E140" s="23"/>
      <c r="F140" s="100">
        <v>2832073</v>
      </c>
      <c r="G140" s="83"/>
      <c r="H140" s="83"/>
      <c r="I140" s="100">
        <v>2566</v>
      </c>
      <c r="J140" s="83"/>
      <c r="K140" s="83"/>
      <c r="L140" s="100">
        <v>124203</v>
      </c>
      <c r="M140" s="83"/>
      <c r="N140" s="83"/>
      <c r="O140" s="100">
        <v>5966</v>
      </c>
      <c r="P140" s="83"/>
      <c r="Q140" s="83"/>
      <c r="R140" s="100">
        <v>898400</v>
      </c>
      <c r="S140" s="83"/>
      <c r="T140" s="100">
        <v>1031135</v>
      </c>
      <c r="U140" s="83"/>
      <c r="V140" s="84"/>
      <c r="W140" s="83"/>
      <c r="X140" s="100">
        <v>110794</v>
      </c>
      <c r="Y140" s="83"/>
      <c r="Z140" s="83"/>
      <c r="AA140" s="100">
        <v>1149300</v>
      </c>
      <c r="AB140" s="83"/>
      <c r="AC140" s="83"/>
      <c r="AD140" s="100">
        <v>224210</v>
      </c>
      <c r="AE140" s="83"/>
      <c r="AF140" s="83"/>
      <c r="AG140" s="100">
        <v>1484304</v>
      </c>
      <c r="AH140" s="83"/>
      <c r="AI140" s="83"/>
      <c r="AJ140" s="100">
        <v>-79937</v>
      </c>
      <c r="AK140" s="83"/>
      <c r="AL140" s="83"/>
      <c r="AM140" s="100">
        <v>221405</v>
      </c>
      <c r="AN140" s="83"/>
      <c r="AO140" s="83"/>
      <c r="AP140" s="100">
        <v>141468</v>
      </c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</row>
    <row r="141" spans="1:750">
      <c r="A141" s="102">
        <v>33300</v>
      </c>
      <c r="B141" s="26"/>
      <c r="C141" s="78" t="s">
        <v>158</v>
      </c>
      <c r="D141" s="27"/>
      <c r="E141" s="27"/>
      <c r="F141" s="99">
        <v>55519021</v>
      </c>
      <c r="G141" s="84"/>
      <c r="H141" s="84"/>
      <c r="I141" s="99">
        <v>50296</v>
      </c>
      <c r="J141" s="84"/>
      <c r="K141" s="84"/>
      <c r="L141" s="99">
        <v>2434826</v>
      </c>
      <c r="M141" s="84"/>
      <c r="N141" s="84"/>
      <c r="O141" s="99">
        <v>116957</v>
      </c>
      <c r="P141" s="84"/>
      <c r="Q141" s="84"/>
      <c r="R141" s="99">
        <v>1154034</v>
      </c>
      <c r="S141" s="84"/>
      <c r="T141" s="99">
        <v>3756113</v>
      </c>
      <c r="U141" s="84"/>
      <c r="V141" s="84"/>
      <c r="W141" s="84"/>
      <c r="X141" s="99">
        <v>2171972</v>
      </c>
      <c r="Y141" s="84"/>
      <c r="Z141" s="84"/>
      <c r="AA141" s="99">
        <v>22530495</v>
      </c>
      <c r="AB141" s="84"/>
      <c r="AC141" s="84"/>
      <c r="AD141" s="99">
        <v>1920710</v>
      </c>
      <c r="AE141" s="84"/>
      <c r="AF141" s="84"/>
      <c r="AG141" s="99">
        <v>26623177</v>
      </c>
      <c r="AH141" s="84"/>
      <c r="AI141" s="84"/>
      <c r="AJ141" s="99">
        <v>-1567061</v>
      </c>
      <c r="AK141" s="84"/>
      <c r="AL141" s="84"/>
      <c r="AM141" s="99">
        <v>-29771</v>
      </c>
      <c r="AN141" s="84"/>
      <c r="AO141" s="84"/>
      <c r="AP141" s="99">
        <v>-1596832</v>
      </c>
    </row>
    <row r="142" spans="1:750">
      <c r="A142" s="102">
        <v>33305</v>
      </c>
      <c r="B142" s="26"/>
      <c r="C142" s="78" t="s">
        <v>159</v>
      </c>
      <c r="D142" s="27"/>
      <c r="E142" s="27"/>
      <c r="F142" s="99">
        <v>11412071</v>
      </c>
      <c r="G142" s="84"/>
      <c r="H142" s="84"/>
      <c r="I142" s="99">
        <v>10339</v>
      </c>
      <c r="J142" s="84"/>
      <c r="K142" s="84"/>
      <c r="L142" s="99">
        <v>500484</v>
      </c>
      <c r="M142" s="84"/>
      <c r="N142" s="84"/>
      <c r="O142" s="99">
        <v>24041</v>
      </c>
      <c r="P142" s="84"/>
      <c r="Q142" s="84"/>
      <c r="R142" s="99">
        <v>0</v>
      </c>
      <c r="S142" s="84"/>
      <c r="T142" s="99">
        <v>534864</v>
      </c>
      <c r="U142" s="84"/>
      <c r="V142" s="84"/>
      <c r="W142" s="84"/>
      <c r="X142" s="99">
        <v>446454</v>
      </c>
      <c r="Y142" s="84"/>
      <c r="Z142" s="84"/>
      <c r="AA142" s="99">
        <v>4631199</v>
      </c>
      <c r="AB142" s="84"/>
      <c r="AC142" s="84"/>
      <c r="AD142" s="99">
        <v>2503845</v>
      </c>
      <c r="AE142" s="84"/>
      <c r="AF142" s="84"/>
      <c r="AG142" s="99">
        <v>7581498</v>
      </c>
      <c r="AH142" s="84"/>
      <c r="AI142" s="84"/>
      <c r="AJ142" s="99">
        <v>-322113</v>
      </c>
      <c r="AK142" s="84"/>
      <c r="AL142" s="84"/>
      <c r="AM142" s="99">
        <v>-630758</v>
      </c>
      <c r="AN142" s="84"/>
      <c r="AO142" s="84"/>
      <c r="AP142" s="99">
        <v>-952871</v>
      </c>
    </row>
    <row r="143" spans="1:750">
      <c r="A143" s="102">
        <v>33400</v>
      </c>
      <c r="B143" s="26"/>
      <c r="C143" s="78" t="s">
        <v>160</v>
      </c>
      <c r="D143" s="27"/>
      <c r="E143" s="27"/>
      <c r="F143" s="99">
        <v>491772118</v>
      </c>
      <c r="G143" s="84"/>
      <c r="H143" s="84"/>
      <c r="I143" s="99">
        <v>445510</v>
      </c>
      <c r="J143" s="84"/>
      <c r="K143" s="84"/>
      <c r="L143" s="99">
        <v>21567014</v>
      </c>
      <c r="M143" s="84"/>
      <c r="N143" s="84"/>
      <c r="O143" s="99">
        <v>1035971</v>
      </c>
      <c r="P143" s="84"/>
      <c r="Q143" s="84"/>
      <c r="R143" s="99">
        <v>12323876</v>
      </c>
      <c r="S143" s="84"/>
      <c r="T143" s="99">
        <v>35372371</v>
      </c>
      <c r="U143" s="84"/>
      <c r="V143" s="84"/>
      <c r="W143" s="84"/>
      <c r="X143" s="99">
        <v>19238730</v>
      </c>
      <c r="Y143" s="84"/>
      <c r="Z143" s="84"/>
      <c r="AA143" s="99">
        <v>199568890</v>
      </c>
      <c r="AB143" s="84"/>
      <c r="AC143" s="84"/>
      <c r="AD143" s="99">
        <v>26698408</v>
      </c>
      <c r="AE143" s="84"/>
      <c r="AF143" s="84"/>
      <c r="AG143" s="99">
        <v>245506028</v>
      </c>
      <c r="AH143" s="84"/>
      <c r="AI143" s="84"/>
      <c r="AJ143" s="99">
        <v>-13880584</v>
      </c>
      <c r="AK143" s="84"/>
      <c r="AL143" s="84"/>
      <c r="AM143" s="99">
        <v>-691651</v>
      </c>
      <c r="AN143" s="84"/>
      <c r="AO143" s="84"/>
      <c r="AP143" s="99">
        <v>-14572235</v>
      </c>
    </row>
    <row r="144" spans="1:750" s="10" customFormat="1">
      <c r="A144" s="102">
        <v>33402</v>
      </c>
      <c r="B144" s="26"/>
      <c r="C144" s="78" t="s">
        <v>161</v>
      </c>
      <c r="D144" s="27"/>
      <c r="E144" s="27"/>
      <c r="F144" s="98">
        <v>4602494</v>
      </c>
      <c r="G144" s="82"/>
      <c r="H144" s="82"/>
      <c r="I144" s="98">
        <v>4170</v>
      </c>
      <c r="J144" s="82"/>
      <c r="K144" s="82"/>
      <c r="L144" s="98">
        <v>201846</v>
      </c>
      <c r="M144" s="82"/>
      <c r="N144" s="82"/>
      <c r="O144" s="98">
        <v>9696</v>
      </c>
      <c r="P144" s="82"/>
      <c r="Q144" s="82"/>
      <c r="R144" s="98">
        <v>825841</v>
      </c>
      <c r="S144" s="82"/>
      <c r="T144" s="98">
        <v>1041553</v>
      </c>
      <c r="U144" s="82"/>
      <c r="V144" s="82"/>
      <c r="W144" s="82"/>
      <c r="X144" s="98">
        <v>180055</v>
      </c>
      <c r="Y144" s="82"/>
      <c r="Z144" s="82"/>
      <c r="AA144" s="98">
        <v>1867765</v>
      </c>
      <c r="AB144" s="82"/>
      <c r="AC144" s="82"/>
      <c r="AD144" s="98">
        <v>253668</v>
      </c>
      <c r="AE144" s="82"/>
      <c r="AF144" s="82"/>
      <c r="AG144" s="98">
        <v>2301488</v>
      </c>
      <c r="AH144" s="82"/>
      <c r="AI144" s="82"/>
      <c r="AJ144" s="98">
        <v>-129908</v>
      </c>
      <c r="AK144" s="82"/>
      <c r="AL144" s="82"/>
      <c r="AM144" s="98">
        <v>162112</v>
      </c>
      <c r="AN144" s="82"/>
      <c r="AO144" s="82"/>
      <c r="AP144" s="98">
        <v>32204</v>
      </c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</row>
    <row r="145" spans="1:750">
      <c r="A145" s="102">
        <v>33405</v>
      </c>
      <c r="B145" s="26"/>
      <c r="C145" s="78" t="s">
        <v>162</v>
      </c>
      <c r="D145" s="27"/>
      <c r="E145" s="27"/>
      <c r="F145" s="99">
        <v>42115049</v>
      </c>
      <c r="G145" s="84"/>
      <c r="H145" s="82"/>
      <c r="I145" s="99">
        <v>38153</v>
      </c>
      <c r="J145" s="84"/>
      <c r="K145" s="82"/>
      <c r="L145" s="99">
        <v>1846985</v>
      </c>
      <c r="M145" s="84"/>
      <c r="N145" s="84"/>
      <c r="O145" s="99">
        <v>88720</v>
      </c>
      <c r="P145" s="84"/>
      <c r="Q145" s="82"/>
      <c r="R145" s="99">
        <v>0</v>
      </c>
      <c r="S145" s="82"/>
      <c r="T145" s="99">
        <v>1973858</v>
      </c>
      <c r="U145" s="82"/>
      <c r="V145" s="84"/>
      <c r="W145" s="82"/>
      <c r="X145" s="99">
        <v>1647593</v>
      </c>
      <c r="Y145" s="84"/>
      <c r="Z145" s="82"/>
      <c r="AA145" s="99">
        <v>17090952</v>
      </c>
      <c r="AB145" s="84"/>
      <c r="AC145" s="82"/>
      <c r="AD145" s="99">
        <v>5227482</v>
      </c>
      <c r="AE145" s="84"/>
      <c r="AF145" s="82"/>
      <c r="AG145" s="99">
        <v>23966027</v>
      </c>
      <c r="AH145" s="84"/>
      <c r="AI145" s="82"/>
      <c r="AJ145" s="99">
        <v>-1188724</v>
      </c>
      <c r="AK145" s="84"/>
      <c r="AL145" s="82"/>
      <c r="AM145" s="99">
        <v>-1818060</v>
      </c>
      <c r="AN145" s="84"/>
      <c r="AO145" s="82"/>
      <c r="AP145" s="99">
        <v>-3006784</v>
      </c>
    </row>
    <row r="146" spans="1:750">
      <c r="A146" s="102">
        <v>33500</v>
      </c>
      <c r="B146" s="26"/>
      <c r="C146" s="78" t="s">
        <v>163</v>
      </c>
      <c r="D146" s="27"/>
      <c r="E146" s="27"/>
      <c r="F146" s="99">
        <v>76356212</v>
      </c>
      <c r="G146" s="84"/>
      <c r="H146" s="84"/>
      <c r="I146" s="99">
        <v>69173</v>
      </c>
      <c r="J146" s="84"/>
      <c r="K146" s="84"/>
      <c r="L146" s="99">
        <v>3348656</v>
      </c>
      <c r="M146" s="84"/>
      <c r="N146" s="84"/>
      <c r="O146" s="99">
        <v>160853</v>
      </c>
      <c r="P146" s="84"/>
      <c r="Q146" s="84"/>
      <c r="R146" s="99">
        <v>560085</v>
      </c>
      <c r="S146" s="84"/>
      <c r="T146" s="99">
        <v>4138767</v>
      </c>
      <c r="U146" s="84"/>
      <c r="V146" s="84"/>
      <c r="W146" s="84"/>
      <c r="X146" s="99">
        <v>2987149</v>
      </c>
      <c r="Y146" s="84"/>
      <c r="Z146" s="84"/>
      <c r="AA146" s="99">
        <v>30986556</v>
      </c>
      <c r="AB146" s="84"/>
      <c r="AC146" s="84"/>
      <c r="AD146" s="99">
        <v>6298315</v>
      </c>
      <c r="AE146" s="84"/>
      <c r="AF146" s="84"/>
      <c r="AG146" s="99">
        <v>40272020</v>
      </c>
      <c r="AH146" s="84"/>
      <c r="AI146" s="84"/>
      <c r="AJ146" s="99">
        <v>-2155203</v>
      </c>
      <c r="AK146" s="84"/>
      <c r="AL146" s="84"/>
      <c r="AM146" s="99">
        <v>-1794045</v>
      </c>
      <c r="AN146" s="84"/>
      <c r="AO146" s="84"/>
      <c r="AP146" s="99">
        <v>-3949248</v>
      </c>
    </row>
    <row r="147" spans="1:750" s="24" customFormat="1">
      <c r="A147" s="22">
        <v>33501</v>
      </c>
      <c r="B147" s="22"/>
      <c r="C147" s="77" t="s">
        <v>164</v>
      </c>
      <c r="D147" s="23"/>
      <c r="E147" s="23"/>
      <c r="F147" s="101">
        <v>2274634</v>
      </c>
      <c r="G147" s="81"/>
      <c r="H147" s="81"/>
      <c r="I147" s="101">
        <v>2061</v>
      </c>
      <c r="J147" s="81"/>
      <c r="K147" s="81"/>
      <c r="L147" s="101">
        <v>99756</v>
      </c>
      <c r="M147" s="81"/>
      <c r="N147" s="81"/>
      <c r="O147" s="101">
        <v>4792</v>
      </c>
      <c r="P147" s="81"/>
      <c r="Q147" s="81"/>
      <c r="R147" s="101">
        <v>655589</v>
      </c>
      <c r="S147" s="81"/>
      <c r="T147" s="101">
        <v>762198</v>
      </c>
      <c r="U147" s="81"/>
      <c r="V147" s="82"/>
      <c r="W147" s="81"/>
      <c r="X147" s="101">
        <v>88986</v>
      </c>
      <c r="Y147" s="81"/>
      <c r="Z147" s="81"/>
      <c r="AA147" s="101">
        <v>923082</v>
      </c>
      <c r="AB147" s="81"/>
      <c r="AC147" s="81"/>
      <c r="AD147" s="101">
        <v>115158</v>
      </c>
      <c r="AE147" s="81"/>
      <c r="AF147" s="81"/>
      <c r="AG147" s="101">
        <v>1127226</v>
      </c>
      <c r="AH147" s="81"/>
      <c r="AI147" s="81"/>
      <c r="AJ147" s="101">
        <v>-64204</v>
      </c>
      <c r="AK147" s="81"/>
      <c r="AL147" s="81"/>
      <c r="AM147" s="101">
        <v>139534</v>
      </c>
      <c r="AN147" s="81"/>
      <c r="AO147" s="81"/>
      <c r="AP147" s="101">
        <v>75330</v>
      </c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</row>
    <row r="148" spans="1:750" s="25" customFormat="1">
      <c r="A148" s="22">
        <v>33600</v>
      </c>
      <c r="B148" s="22"/>
      <c r="C148" s="77" t="s">
        <v>165</v>
      </c>
      <c r="D148" s="23"/>
      <c r="E148" s="23"/>
      <c r="F148" s="100">
        <v>265123187</v>
      </c>
      <c r="G148" s="83"/>
      <c r="H148" s="83"/>
      <c r="I148" s="100">
        <v>240182</v>
      </c>
      <c r="J148" s="83"/>
      <c r="K148" s="83"/>
      <c r="L148" s="100">
        <v>11627165</v>
      </c>
      <c r="M148" s="83"/>
      <c r="N148" s="83"/>
      <c r="O148" s="100">
        <v>558510</v>
      </c>
      <c r="P148" s="83"/>
      <c r="Q148" s="83"/>
      <c r="R148" s="100">
        <v>7807324</v>
      </c>
      <c r="S148" s="83"/>
      <c r="T148" s="100">
        <v>20233181</v>
      </c>
      <c r="U148" s="83"/>
      <c r="V148" s="84"/>
      <c r="W148" s="83"/>
      <c r="X148" s="100">
        <v>10371945</v>
      </c>
      <c r="Y148" s="83"/>
      <c r="Z148" s="83"/>
      <c r="AA148" s="100">
        <v>107591175</v>
      </c>
      <c r="AB148" s="83"/>
      <c r="AC148" s="83"/>
      <c r="AD148" s="100">
        <v>13763738</v>
      </c>
      <c r="AE148" s="83"/>
      <c r="AF148" s="83"/>
      <c r="AG148" s="100">
        <v>131726858</v>
      </c>
      <c r="AH148" s="83"/>
      <c r="AI148" s="83"/>
      <c r="AJ148" s="100">
        <v>-7483272</v>
      </c>
      <c r="AK148" s="83"/>
      <c r="AL148" s="83"/>
      <c r="AM148" s="100">
        <v>697575</v>
      </c>
      <c r="AN148" s="83"/>
      <c r="AO148" s="83"/>
      <c r="AP148" s="100">
        <v>-6785697</v>
      </c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</row>
    <row r="149" spans="1:750" s="25" customFormat="1">
      <c r="A149" s="22">
        <v>33605</v>
      </c>
      <c r="B149" s="22"/>
      <c r="C149" s="77" t="s">
        <v>166</v>
      </c>
      <c r="D149" s="23"/>
      <c r="E149" s="23"/>
      <c r="F149" s="100">
        <v>28523572</v>
      </c>
      <c r="G149" s="83"/>
      <c r="H149" s="83"/>
      <c r="I149" s="100">
        <v>25840</v>
      </c>
      <c r="J149" s="83"/>
      <c r="K149" s="83"/>
      <c r="L149" s="100">
        <v>1250921</v>
      </c>
      <c r="M149" s="83"/>
      <c r="N149" s="83"/>
      <c r="O149" s="100">
        <v>60088</v>
      </c>
      <c r="P149" s="83"/>
      <c r="Q149" s="83"/>
      <c r="R149" s="100">
        <v>0</v>
      </c>
      <c r="S149" s="83"/>
      <c r="T149" s="100">
        <v>1336849</v>
      </c>
      <c r="U149" s="83"/>
      <c r="V149" s="84"/>
      <c r="W149" s="83"/>
      <c r="X149" s="100">
        <v>1115877</v>
      </c>
      <c r="Y149" s="83"/>
      <c r="Z149" s="83"/>
      <c r="AA149" s="100">
        <v>11575316</v>
      </c>
      <c r="AB149" s="83"/>
      <c r="AC149" s="83"/>
      <c r="AD149" s="100">
        <v>5723839</v>
      </c>
      <c r="AE149" s="83"/>
      <c r="AF149" s="83"/>
      <c r="AG149" s="100">
        <v>18415032</v>
      </c>
      <c r="AH149" s="83"/>
      <c r="AI149" s="83"/>
      <c r="AJ149" s="100">
        <v>-805094</v>
      </c>
      <c r="AK149" s="83"/>
      <c r="AL149" s="83"/>
      <c r="AM149" s="100">
        <v>-1460152</v>
      </c>
      <c r="AN149" s="83"/>
      <c r="AO149" s="83"/>
      <c r="AP149" s="100">
        <v>-2265246</v>
      </c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</row>
    <row r="150" spans="1:750" s="25" customFormat="1">
      <c r="A150" s="22">
        <v>33700</v>
      </c>
      <c r="B150" s="22"/>
      <c r="C150" s="77" t="s">
        <v>167</v>
      </c>
      <c r="D150" s="23"/>
      <c r="E150" s="23"/>
      <c r="F150" s="100">
        <v>17935332</v>
      </c>
      <c r="G150" s="83"/>
      <c r="H150" s="83"/>
      <c r="I150" s="100">
        <v>16248</v>
      </c>
      <c r="J150" s="83"/>
      <c r="K150" s="83"/>
      <c r="L150" s="100">
        <v>786567</v>
      </c>
      <c r="M150" s="83"/>
      <c r="N150" s="83"/>
      <c r="O150" s="100">
        <v>37783</v>
      </c>
      <c r="P150" s="83"/>
      <c r="Q150" s="83"/>
      <c r="R150" s="100">
        <v>444975</v>
      </c>
      <c r="S150" s="83"/>
      <c r="T150" s="100">
        <v>1285573</v>
      </c>
      <c r="U150" s="83"/>
      <c r="V150" s="84"/>
      <c r="W150" s="83"/>
      <c r="X150" s="100">
        <v>701652</v>
      </c>
      <c r="Y150" s="83"/>
      <c r="Z150" s="83"/>
      <c r="AA150" s="100">
        <v>7278441</v>
      </c>
      <c r="AB150" s="83"/>
      <c r="AC150" s="83"/>
      <c r="AD150" s="100">
        <v>912213</v>
      </c>
      <c r="AE150" s="83"/>
      <c r="AF150" s="83"/>
      <c r="AG150" s="100">
        <v>8892306</v>
      </c>
      <c r="AH150" s="83"/>
      <c r="AI150" s="83"/>
      <c r="AJ150" s="100">
        <v>-506236</v>
      </c>
      <c r="AK150" s="83"/>
      <c r="AL150" s="83"/>
      <c r="AM150" s="100">
        <v>-157584</v>
      </c>
      <c r="AN150" s="83"/>
      <c r="AO150" s="83"/>
      <c r="AP150" s="100">
        <v>-663820</v>
      </c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</row>
    <row r="151" spans="1:750" s="25" customFormat="1">
      <c r="A151" s="22">
        <v>33800</v>
      </c>
      <c r="B151" s="22"/>
      <c r="C151" s="77" t="s">
        <v>168</v>
      </c>
      <c r="D151" s="23"/>
      <c r="E151" s="23"/>
      <c r="F151" s="100">
        <v>13335386</v>
      </c>
      <c r="G151" s="83"/>
      <c r="H151" s="83"/>
      <c r="I151" s="100">
        <v>12081</v>
      </c>
      <c r="J151" s="83"/>
      <c r="K151" s="83"/>
      <c r="L151" s="100">
        <v>584833</v>
      </c>
      <c r="M151" s="83"/>
      <c r="N151" s="83"/>
      <c r="O151" s="100">
        <v>28092</v>
      </c>
      <c r="P151" s="83"/>
      <c r="Q151" s="83"/>
      <c r="R151" s="100">
        <v>468092</v>
      </c>
      <c r="S151" s="83"/>
      <c r="T151" s="100">
        <v>1093098</v>
      </c>
      <c r="U151" s="83"/>
      <c r="V151" s="84"/>
      <c r="W151" s="83"/>
      <c r="X151" s="100">
        <v>521697</v>
      </c>
      <c r="Y151" s="83"/>
      <c r="Z151" s="83"/>
      <c r="AA151" s="100">
        <v>5411710</v>
      </c>
      <c r="AB151" s="83"/>
      <c r="AC151" s="83"/>
      <c r="AD151" s="100">
        <v>1248217</v>
      </c>
      <c r="AE151" s="83"/>
      <c r="AF151" s="83"/>
      <c r="AG151" s="100">
        <v>7181624</v>
      </c>
      <c r="AH151" s="83"/>
      <c r="AI151" s="83"/>
      <c r="AJ151" s="100">
        <v>-376400</v>
      </c>
      <c r="AK151" s="83"/>
      <c r="AL151" s="83"/>
      <c r="AM151" s="100">
        <v>-183524</v>
      </c>
      <c r="AN151" s="83"/>
      <c r="AO151" s="83"/>
      <c r="AP151" s="100">
        <v>-559924</v>
      </c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</row>
    <row r="152" spans="1:750" s="25" customFormat="1">
      <c r="A152" s="22">
        <v>33900</v>
      </c>
      <c r="B152" s="22"/>
      <c r="C152" s="77" t="s">
        <v>169</v>
      </c>
      <c r="D152" s="23"/>
      <c r="E152" s="23"/>
      <c r="F152" s="100">
        <v>64624784</v>
      </c>
      <c r="G152" s="83"/>
      <c r="H152" s="83"/>
      <c r="I152" s="100">
        <v>58545</v>
      </c>
      <c r="J152" s="83"/>
      <c r="K152" s="83"/>
      <c r="L152" s="100">
        <v>2834166</v>
      </c>
      <c r="M152" s="83"/>
      <c r="N152" s="83"/>
      <c r="O152" s="100">
        <v>136139</v>
      </c>
      <c r="P152" s="83"/>
      <c r="Q152" s="83"/>
      <c r="R152" s="100">
        <v>119904</v>
      </c>
      <c r="S152" s="83"/>
      <c r="T152" s="100">
        <v>3148754</v>
      </c>
      <c r="U152" s="83"/>
      <c r="V152" s="84"/>
      <c r="W152" s="83"/>
      <c r="X152" s="100">
        <v>2528201</v>
      </c>
      <c r="Y152" s="83"/>
      <c r="Z152" s="83"/>
      <c r="AA152" s="100">
        <v>26225758</v>
      </c>
      <c r="AB152" s="83"/>
      <c r="AC152" s="83"/>
      <c r="AD152" s="100">
        <v>8378754</v>
      </c>
      <c r="AE152" s="83"/>
      <c r="AF152" s="83"/>
      <c r="AG152" s="100">
        <v>37132713</v>
      </c>
      <c r="AH152" s="83"/>
      <c r="AI152" s="83"/>
      <c r="AJ152" s="100">
        <v>-1824076</v>
      </c>
      <c r="AK152" s="83"/>
      <c r="AL152" s="83"/>
      <c r="AM152" s="100">
        <v>-2195398</v>
      </c>
      <c r="AN152" s="83"/>
      <c r="AO152" s="83"/>
      <c r="AP152" s="100">
        <v>-4019474</v>
      </c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</row>
    <row r="153" spans="1:750">
      <c r="A153" s="102">
        <v>34000</v>
      </c>
      <c r="B153" s="26"/>
      <c r="C153" s="78" t="s">
        <v>170</v>
      </c>
      <c r="D153" s="27"/>
      <c r="E153" s="27"/>
      <c r="F153" s="99">
        <v>30708768</v>
      </c>
      <c r="G153" s="84"/>
      <c r="H153" s="84"/>
      <c r="I153" s="99">
        <v>27820</v>
      </c>
      <c r="J153" s="84"/>
      <c r="K153" s="84"/>
      <c r="L153" s="99">
        <v>1346755</v>
      </c>
      <c r="M153" s="84"/>
      <c r="N153" s="84"/>
      <c r="O153" s="99">
        <v>64691</v>
      </c>
      <c r="P153" s="84"/>
      <c r="Q153" s="84"/>
      <c r="R153" s="99">
        <v>1245121</v>
      </c>
      <c r="S153" s="84"/>
      <c r="T153" s="99">
        <v>2684387</v>
      </c>
      <c r="U153" s="84"/>
      <c r="V153" s="84"/>
      <c r="W153" s="84"/>
      <c r="X153" s="99">
        <v>1201365</v>
      </c>
      <c r="Y153" s="84"/>
      <c r="Z153" s="84"/>
      <c r="AA153" s="99">
        <v>12462103</v>
      </c>
      <c r="AB153" s="84"/>
      <c r="AC153" s="84"/>
      <c r="AD153" s="99">
        <v>2935995</v>
      </c>
      <c r="AE153" s="84"/>
      <c r="AF153" s="84"/>
      <c r="AG153" s="99">
        <v>16599463</v>
      </c>
      <c r="AH153" s="84"/>
      <c r="AI153" s="84"/>
      <c r="AJ153" s="99">
        <v>-866775</v>
      </c>
      <c r="AK153" s="84"/>
      <c r="AL153" s="84"/>
      <c r="AM153" s="99">
        <v>-366425</v>
      </c>
      <c r="AN153" s="84"/>
      <c r="AO153" s="84"/>
      <c r="AP153" s="99">
        <v>-1233200</v>
      </c>
    </row>
    <row r="154" spans="1:750">
      <c r="A154" s="102">
        <v>34100</v>
      </c>
      <c r="B154" s="26"/>
      <c r="C154" s="78" t="s">
        <v>171</v>
      </c>
      <c r="D154" s="27"/>
      <c r="E154" s="27"/>
      <c r="F154" s="99">
        <v>691599797</v>
      </c>
      <c r="G154" s="84"/>
      <c r="H154" s="84"/>
      <c r="I154" s="99">
        <v>626539</v>
      </c>
      <c r="J154" s="84"/>
      <c r="K154" s="84"/>
      <c r="L154" s="99">
        <v>30330598</v>
      </c>
      <c r="M154" s="84"/>
      <c r="N154" s="84"/>
      <c r="O154" s="99">
        <v>1456929</v>
      </c>
      <c r="P154" s="84"/>
      <c r="Q154" s="84"/>
      <c r="R154" s="99">
        <v>8546484</v>
      </c>
      <c r="S154" s="84"/>
      <c r="T154" s="99">
        <v>40960550</v>
      </c>
      <c r="U154" s="84"/>
      <c r="V154" s="84"/>
      <c r="W154" s="84"/>
      <c r="X154" s="99">
        <v>27056235</v>
      </c>
      <c r="Y154" s="84"/>
      <c r="Z154" s="84"/>
      <c r="AA154" s="99">
        <v>280662117</v>
      </c>
      <c r="AB154" s="84"/>
      <c r="AC154" s="84"/>
      <c r="AD154" s="99">
        <v>50676776</v>
      </c>
      <c r="AE154" s="84"/>
      <c r="AF154" s="84"/>
      <c r="AG154" s="99">
        <v>358395128</v>
      </c>
      <c r="AH154" s="84"/>
      <c r="AI154" s="84"/>
      <c r="AJ154" s="99">
        <v>-19520847</v>
      </c>
      <c r="AK154" s="84"/>
      <c r="AL154" s="84"/>
      <c r="AM154" s="99">
        <v>-9363905</v>
      </c>
      <c r="AN154" s="84"/>
      <c r="AO154" s="84"/>
      <c r="AP154" s="99">
        <v>-28884752</v>
      </c>
    </row>
    <row r="155" spans="1:750">
      <c r="A155" s="102">
        <v>34105</v>
      </c>
      <c r="B155" s="26"/>
      <c r="C155" s="78" t="s">
        <v>172</v>
      </c>
      <c r="D155" s="27"/>
      <c r="E155" s="27"/>
      <c r="F155" s="99">
        <v>50798082</v>
      </c>
      <c r="G155" s="84"/>
      <c r="H155" s="84"/>
      <c r="I155" s="99">
        <v>46019</v>
      </c>
      <c r="J155" s="84"/>
      <c r="K155" s="84"/>
      <c r="L155" s="99">
        <v>2227786</v>
      </c>
      <c r="M155" s="84"/>
      <c r="N155" s="84"/>
      <c r="O155" s="99">
        <v>107012</v>
      </c>
      <c r="P155" s="84"/>
      <c r="Q155" s="84"/>
      <c r="R155" s="99">
        <v>0</v>
      </c>
      <c r="S155" s="84"/>
      <c r="T155" s="99">
        <v>2380817</v>
      </c>
      <c r="U155" s="84"/>
      <c r="V155" s="84"/>
      <c r="W155" s="84"/>
      <c r="X155" s="99">
        <v>1987283</v>
      </c>
      <c r="Y155" s="84"/>
      <c r="Z155" s="84"/>
      <c r="AA155" s="99">
        <v>20614664</v>
      </c>
      <c r="AB155" s="84"/>
      <c r="AC155" s="84"/>
      <c r="AD155" s="99">
        <v>8622176</v>
      </c>
      <c r="AE155" s="84"/>
      <c r="AF155" s="84"/>
      <c r="AG155" s="99">
        <v>31224123</v>
      </c>
      <c r="AH155" s="84"/>
      <c r="AI155" s="84"/>
      <c r="AJ155" s="99">
        <v>-1433809</v>
      </c>
      <c r="AK155" s="84"/>
      <c r="AL155" s="84"/>
      <c r="AM155" s="99">
        <v>-2372610</v>
      </c>
      <c r="AN155" s="84"/>
      <c r="AO155" s="84"/>
      <c r="AP155" s="99">
        <v>-3806419</v>
      </c>
    </row>
    <row r="156" spans="1:750" s="10" customFormat="1">
      <c r="A156" s="102">
        <v>34200</v>
      </c>
      <c r="B156" s="26"/>
      <c r="C156" s="78" t="s">
        <v>173</v>
      </c>
      <c r="D156" s="27"/>
      <c r="E156" s="27"/>
      <c r="F156" s="98">
        <v>22471422</v>
      </c>
      <c r="G156" s="82"/>
      <c r="H156" s="82"/>
      <c r="I156" s="98">
        <v>20357</v>
      </c>
      <c r="J156" s="82"/>
      <c r="K156" s="82"/>
      <c r="L156" s="98">
        <v>985500</v>
      </c>
      <c r="M156" s="82"/>
      <c r="N156" s="82"/>
      <c r="O156" s="98">
        <v>47338</v>
      </c>
      <c r="P156" s="82"/>
      <c r="Q156" s="82"/>
      <c r="R156" s="98">
        <v>1165752</v>
      </c>
      <c r="S156" s="82"/>
      <c r="T156" s="98">
        <v>2218947</v>
      </c>
      <c r="U156" s="82"/>
      <c r="V156" s="82"/>
      <c r="W156" s="82"/>
      <c r="X156" s="98">
        <v>879110</v>
      </c>
      <c r="Y156" s="82"/>
      <c r="Z156" s="82"/>
      <c r="AA156" s="98">
        <v>9119258</v>
      </c>
      <c r="AB156" s="82"/>
      <c r="AC156" s="82"/>
      <c r="AD156" s="98">
        <v>4779197</v>
      </c>
      <c r="AE156" s="82"/>
      <c r="AF156" s="82"/>
      <c r="AG156" s="98">
        <v>14777565</v>
      </c>
      <c r="AH156" s="82"/>
      <c r="AI156" s="82"/>
      <c r="AJ156" s="98">
        <v>-634271</v>
      </c>
      <c r="AK156" s="82"/>
      <c r="AL156" s="82"/>
      <c r="AM156" s="98">
        <v>-1332813</v>
      </c>
      <c r="AN156" s="82"/>
      <c r="AO156" s="82"/>
      <c r="AP156" s="98">
        <v>-1967084</v>
      </c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</row>
    <row r="157" spans="1:750">
      <c r="A157" s="102">
        <v>34205</v>
      </c>
      <c r="B157" s="26"/>
      <c r="C157" s="78" t="s">
        <v>174</v>
      </c>
      <c r="D157" s="27"/>
      <c r="E157" s="27"/>
      <c r="F157" s="99">
        <v>8827965</v>
      </c>
      <c r="G157" s="84"/>
      <c r="H157" s="82"/>
      <c r="I157" s="99">
        <v>7997</v>
      </c>
      <c r="J157" s="84"/>
      <c r="K157" s="82"/>
      <c r="L157" s="99">
        <v>387157</v>
      </c>
      <c r="M157" s="84"/>
      <c r="N157" s="84"/>
      <c r="O157" s="99">
        <v>18597</v>
      </c>
      <c r="P157" s="84"/>
      <c r="Q157" s="82"/>
      <c r="R157" s="99">
        <v>0</v>
      </c>
      <c r="S157" s="82"/>
      <c r="T157" s="99">
        <v>413751</v>
      </c>
      <c r="U157" s="82"/>
      <c r="V157" s="84"/>
      <c r="W157" s="82"/>
      <c r="X157" s="99">
        <v>345361</v>
      </c>
      <c r="Y157" s="84"/>
      <c r="Z157" s="82"/>
      <c r="AA157" s="99">
        <v>3582527</v>
      </c>
      <c r="AB157" s="84"/>
      <c r="AC157" s="82"/>
      <c r="AD157" s="99">
        <v>2227680</v>
      </c>
      <c r="AE157" s="84"/>
      <c r="AF157" s="82"/>
      <c r="AG157" s="99">
        <v>6155568</v>
      </c>
      <c r="AH157" s="84"/>
      <c r="AI157" s="82"/>
      <c r="AJ157" s="99">
        <v>-249175</v>
      </c>
      <c r="AK157" s="84"/>
      <c r="AL157" s="82"/>
      <c r="AM157" s="99">
        <v>-609374</v>
      </c>
      <c r="AN157" s="84"/>
      <c r="AO157" s="82"/>
      <c r="AP157" s="99">
        <v>-858549</v>
      </c>
    </row>
    <row r="158" spans="1:750">
      <c r="A158" s="102">
        <v>34220</v>
      </c>
      <c r="B158" s="26"/>
      <c r="C158" s="78" t="s">
        <v>175</v>
      </c>
      <c r="D158" s="27"/>
      <c r="E158" s="27"/>
      <c r="F158" s="99">
        <v>26109965</v>
      </c>
      <c r="G158" s="84"/>
      <c r="H158" s="84"/>
      <c r="I158" s="99">
        <v>23654</v>
      </c>
      <c r="J158" s="84"/>
      <c r="K158" s="84"/>
      <c r="L158" s="99">
        <v>1145071</v>
      </c>
      <c r="M158" s="84"/>
      <c r="N158" s="84"/>
      <c r="O158" s="99">
        <v>55003</v>
      </c>
      <c r="P158" s="84"/>
      <c r="Q158" s="84"/>
      <c r="R158" s="99">
        <v>1541373</v>
      </c>
      <c r="S158" s="84"/>
      <c r="T158" s="99">
        <v>2765101</v>
      </c>
      <c r="U158" s="84"/>
      <c r="V158" s="84"/>
      <c r="W158" s="84"/>
      <c r="X158" s="99">
        <v>1021454</v>
      </c>
      <c r="Y158" s="84"/>
      <c r="Z158" s="84"/>
      <c r="AA158" s="99">
        <v>10595836</v>
      </c>
      <c r="AB158" s="84"/>
      <c r="AC158" s="84"/>
      <c r="AD158" s="99">
        <v>1970685</v>
      </c>
      <c r="AE158" s="84"/>
      <c r="AF158" s="84"/>
      <c r="AG158" s="99">
        <v>13587975</v>
      </c>
      <c r="AH158" s="84"/>
      <c r="AI158" s="84"/>
      <c r="AJ158" s="99">
        <v>-736969</v>
      </c>
      <c r="AK158" s="84"/>
      <c r="AL158" s="84"/>
      <c r="AM158" s="99">
        <v>233591</v>
      </c>
      <c r="AN158" s="84"/>
      <c r="AO158" s="84"/>
      <c r="AP158" s="99">
        <v>-503378</v>
      </c>
    </row>
    <row r="159" spans="1:750" s="24" customFormat="1">
      <c r="A159" s="22">
        <v>34230</v>
      </c>
      <c r="B159" s="22"/>
      <c r="C159" s="77" t="s">
        <v>176</v>
      </c>
      <c r="D159" s="23"/>
      <c r="E159" s="23"/>
      <c r="F159" s="101">
        <v>8500043</v>
      </c>
      <c r="G159" s="81"/>
      <c r="H159" s="81"/>
      <c r="I159" s="101">
        <v>7700</v>
      </c>
      <c r="J159" s="81"/>
      <c r="K159" s="81"/>
      <c r="L159" s="101">
        <v>372775</v>
      </c>
      <c r="M159" s="81"/>
      <c r="N159" s="81"/>
      <c r="O159" s="101">
        <v>17906</v>
      </c>
      <c r="P159" s="81"/>
      <c r="Q159" s="81"/>
      <c r="R159" s="101">
        <v>0</v>
      </c>
      <c r="S159" s="81"/>
      <c r="T159" s="101">
        <v>398381</v>
      </c>
      <c r="U159" s="81"/>
      <c r="V159" s="82"/>
      <c r="W159" s="81"/>
      <c r="X159" s="101">
        <v>332532</v>
      </c>
      <c r="Y159" s="81"/>
      <c r="Z159" s="81"/>
      <c r="AA159" s="101">
        <v>3449451</v>
      </c>
      <c r="AB159" s="81"/>
      <c r="AC159" s="81"/>
      <c r="AD159" s="101">
        <v>2982979</v>
      </c>
      <c r="AE159" s="81"/>
      <c r="AF159" s="81"/>
      <c r="AG159" s="101">
        <v>6764962</v>
      </c>
      <c r="AH159" s="81"/>
      <c r="AI159" s="81"/>
      <c r="AJ159" s="101">
        <v>-239920</v>
      </c>
      <c r="AK159" s="81"/>
      <c r="AL159" s="81"/>
      <c r="AM159" s="101">
        <v>-875093</v>
      </c>
      <c r="AN159" s="81"/>
      <c r="AO159" s="81"/>
      <c r="AP159" s="101">
        <v>-1115013</v>
      </c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</row>
    <row r="160" spans="1:750" s="25" customFormat="1">
      <c r="A160" s="22">
        <v>34300</v>
      </c>
      <c r="B160" s="22"/>
      <c r="C160" s="77" t="s">
        <v>177</v>
      </c>
      <c r="D160" s="23"/>
      <c r="E160" s="23"/>
      <c r="F160" s="100">
        <v>170991432</v>
      </c>
      <c r="G160" s="83"/>
      <c r="H160" s="83"/>
      <c r="I160" s="100">
        <v>154906</v>
      </c>
      <c r="J160" s="83"/>
      <c r="K160" s="83"/>
      <c r="L160" s="100">
        <v>7498950</v>
      </c>
      <c r="M160" s="83"/>
      <c r="N160" s="83"/>
      <c r="O160" s="100">
        <v>360212</v>
      </c>
      <c r="P160" s="83"/>
      <c r="Q160" s="83"/>
      <c r="R160" s="100">
        <v>4655440</v>
      </c>
      <c r="S160" s="83"/>
      <c r="T160" s="100">
        <v>12669508</v>
      </c>
      <c r="U160" s="83"/>
      <c r="V160" s="84"/>
      <c r="W160" s="83"/>
      <c r="X160" s="100">
        <v>6689395</v>
      </c>
      <c r="Y160" s="83"/>
      <c r="Z160" s="83"/>
      <c r="AA160" s="100">
        <v>69391023</v>
      </c>
      <c r="AB160" s="83"/>
      <c r="AC160" s="83"/>
      <c r="AD160" s="100">
        <v>9682805</v>
      </c>
      <c r="AE160" s="83"/>
      <c r="AF160" s="83"/>
      <c r="AG160" s="100">
        <v>85763223</v>
      </c>
      <c r="AH160" s="83"/>
      <c r="AI160" s="83"/>
      <c r="AJ160" s="100">
        <v>-4826343</v>
      </c>
      <c r="AK160" s="83"/>
      <c r="AL160" s="83"/>
      <c r="AM160" s="100">
        <v>-284227</v>
      </c>
      <c r="AN160" s="83"/>
      <c r="AO160" s="83"/>
      <c r="AP160" s="100">
        <v>-5110570</v>
      </c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</row>
    <row r="161" spans="1:750" s="25" customFormat="1">
      <c r="A161" s="22">
        <v>34400</v>
      </c>
      <c r="B161" s="22"/>
      <c r="C161" s="77" t="s">
        <v>178</v>
      </c>
      <c r="D161" s="23"/>
      <c r="E161" s="23"/>
      <c r="F161" s="100">
        <v>69893015</v>
      </c>
      <c r="G161" s="83"/>
      <c r="H161" s="83"/>
      <c r="I161" s="100">
        <v>63318</v>
      </c>
      <c r="J161" s="83"/>
      <c r="K161" s="83"/>
      <c r="L161" s="100">
        <v>3065208</v>
      </c>
      <c r="M161" s="83"/>
      <c r="N161" s="83"/>
      <c r="O161" s="100">
        <v>147237</v>
      </c>
      <c r="P161" s="83"/>
      <c r="Q161" s="83"/>
      <c r="R161" s="100">
        <v>1708620</v>
      </c>
      <c r="S161" s="83"/>
      <c r="T161" s="100">
        <v>4984383</v>
      </c>
      <c r="U161" s="83"/>
      <c r="V161" s="84"/>
      <c r="W161" s="83"/>
      <c r="X161" s="100">
        <v>2734301</v>
      </c>
      <c r="Y161" s="83"/>
      <c r="Z161" s="83"/>
      <c r="AA161" s="100">
        <v>28363689</v>
      </c>
      <c r="AB161" s="83"/>
      <c r="AC161" s="83"/>
      <c r="AD161" s="100">
        <v>3437271</v>
      </c>
      <c r="AE161" s="83"/>
      <c r="AF161" s="83"/>
      <c r="AG161" s="100">
        <v>34535261</v>
      </c>
      <c r="AH161" s="83"/>
      <c r="AI161" s="83"/>
      <c r="AJ161" s="100">
        <v>-1972775</v>
      </c>
      <c r="AK161" s="83"/>
      <c r="AL161" s="83"/>
      <c r="AM161" s="100">
        <v>-814914</v>
      </c>
      <c r="AN161" s="83"/>
      <c r="AO161" s="83"/>
      <c r="AP161" s="100">
        <v>-2787689</v>
      </c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</row>
    <row r="162" spans="1:750" s="25" customFormat="1">
      <c r="A162" s="22">
        <v>34405</v>
      </c>
      <c r="B162" s="22"/>
      <c r="C162" s="77" t="s">
        <v>179</v>
      </c>
      <c r="D162" s="23"/>
      <c r="E162" s="23"/>
      <c r="F162" s="100">
        <v>12264942</v>
      </c>
      <c r="G162" s="83"/>
      <c r="H162" s="83"/>
      <c r="I162" s="100">
        <v>11111</v>
      </c>
      <c r="J162" s="83"/>
      <c r="K162" s="83"/>
      <c r="L162" s="100">
        <v>537888</v>
      </c>
      <c r="M162" s="83"/>
      <c r="N162" s="83"/>
      <c r="O162" s="100">
        <v>25837</v>
      </c>
      <c r="P162" s="83"/>
      <c r="Q162" s="83"/>
      <c r="R162" s="100">
        <v>0</v>
      </c>
      <c r="S162" s="83"/>
      <c r="T162" s="100">
        <v>574836</v>
      </c>
      <c r="U162" s="83"/>
      <c r="V162" s="84"/>
      <c r="W162" s="83"/>
      <c r="X162" s="100">
        <v>479820</v>
      </c>
      <c r="Y162" s="83"/>
      <c r="Z162" s="83"/>
      <c r="AA162" s="100">
        <v>4977307</v>
      </c>
      <c r="AB162" s="83"/>
      <c r="AC162" s="83"/>
      <c r="AD162" s="100">
        <v>2517409</v>
      </c>
      <c r="AE162" s="83"/>
      <c r="AF162" s="83"/>
      <c r="AG162" s="100">
        <v>7974536</v>
      </c>
      <c r="AH162" s="83"/>
      <c r="AI162" s="83"/>
      <c r="AJ162" s="100">
        <v>-346187</v>
      </c>
      <c r="AK162" s="83"/>
      <c r="AL162" s="83"/>
      <c r="AM162" s="100">
        <v>-748665</v>
      </c>
      <c r="AN162" s="83"/>
      <c r="AO162" s="83"/>
      <c r="AP162" s="100">
        <v>-1094852</v>
      </c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</row>
    <row r="163" spans="1:750" s="25" customFormat="1">
      <c r="A163" s="22">
        <v>34500</v>
      </c>
      <c r="B163" s="22"/>
      <c r="C163" s="77" t="s">
        <v>180</v>
      </c>
      <c r="D163" s="23"/>
      <c r="E163" s="23"/>
      <c r="F163" s="100">
        <v>124806027</v>
      </c>
      <c r="G163" s="83"/>
      <c r="H163" s="83"/>
      <c r="I163" s="100">
        <v>113065</v>
      </c>
      <c r="J163" s="83"/>
      <c r="K163" s="83"/>
      <c r="L163" s="100">
        <v>5473457</v>
      </c>
      <c r="M163" s="83"/>
      <c r="N163" s="83"/>
      <c r="O163" s="100">
        <v>262917</v>
      </c>
      <c r="P163" s="83"/>
      <c r="Q163" s="83"/>
      <c r="R163" s="100">
        <v>1267226</v>
      </c>
      <c r="S163" s="83"/>
      <c r="T163" s="100">
        <v>7116665</v>
      </c>
      <c r="U163" s="83"/>
      <c r="V163" s="84"/>
      <c r="W163" s="83"/>
      <c r="X163" s="100">
        <v>4882565</v>
      </c>
      <c r="Y163" s="83"/>
      <c r="Z163" s="83"/>
      <c r="AA163" s="100">
        <v>50648256</v>
      </c>
      <c r="AB163" s="83"/>
      <c r="AC163" s="83"/>
      <c r="AD163" s="100">
        <v>2937927</v>
      </c>
      <c r="AE163" s="83"/>
      <c r="AF163" s="83"/>
      <c r="AG163" s="100">
        <v>58468748</v>
      </c>
      <c r="AH163" s="83"/>
      <c r="AI163" s="83"/>
      <c r="AJ163" s="100">
        <v>-3522730</v>
      </c>
      <c r="AK163" s="83"/>
      <c r="AL163" s="83"/>
      <c r="AM163" s="100">
        <v>-126536</v>
      </c>
      <c r="AN163" s="83"/>
      <c r="AO163" s="83"/>
      <c r="AP163" s="100">
        <v>-3649266</v>
      </c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</row>
    <row r="164" spans="1:750" s="25" customFormat="1">
      <c r="A164" s="22">
        <v>34501</v>
      </c>
      <c r="B164" s="22"/>
      <c r="C164" s="77" t="s">
        <v>181</v>
      </c>
      <c r="D164" s="23"/>
      <c r="E164" s="23"/>
      <c r="F164" s="100">
        <v>1708602</v>
      </c>
      <c r="G164" s="83"/>
      <c r="H164" s="83"/>
      <c r="I164" s="100">
        <v>1548</v>
      </c>
      <c r="J164" s="83"/>
      <c r="K164" s="83"/>
      <c r="L164" s="100">
        <v>74932</v>
      </c>
      <c r="M164" s="83"/>
      <c r="N164" s="83"/>
      <c r="O164" s="100">
        <v>3599</v>
      </c>
      <c r="P164" s="83"/>
      <c r="Q164" s="83"/>
      <c r="R164" s="100">
        <v>211456</v>
      </c>
      <c r="S164" s="83"/>
      <c r="T164" s="100">
        <v>291535</v>
      </c>
      <c r="U164" s="83"/>
      <c r="V164" s="84"/>
      <c r="W164" s="83"/>
      <c r="X164" s="100">
        <v>66843</v>
      </c>
      <c r="Y164" s="83"/>
      <c r="Z164" s="83"/>
      <c r="AA164" s="100">
        <v>693378</v>
      </c>
      <c r="AB164" s="83"/>
      <c r="AC164" s="83"/>
      <c r="AD164" s="100">
        <v>49156</v>
      </c>
      <c r="AE164" s="83"/>
      <c r="AF164" s="83"/>
      <c r="AG164" s="100">
        <v>809377</v>
      </c>
      <c r="AH164" s="83"/>
      <c r="AI164" s="83"/>
      <c r="AJ164" s="100">
        <v>-48225</v>
      </c>
      <c r="AK164" s="83"/>
      <c r="AL164" s="83"/>
      <c r="AM164" s="100">
        <v>67194</v>
      </c>
      <c r="AN164" s="83"/>
      <c r="AO164" s="83"/>
      <c r="AP164" s="100">
        <v>18969</v>
      </c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</row>
    <row r="165" spans="1:750" s="24" customFormat="1">
      <c r="A165" s="22">
        <v>34505</v>
      </c>
      <c r="B165" s="22"/>
      <c r="C165" s="77" t="s">
        <v>182</v>
      </c>
      <c r="D165" s="23"/>
      <c r="E165" s="23"/>
      <c r="F165" s="101">
        <v>15596746</v>
      </c>
      <c r="G165" s="81"/>
      <c r="H165" s="81"/>
      <c r="I165" s="101">
        <v>14130</v>
      </c>
      <c r="J165" s="81"/>
      <c r="K165" s="81"/>
      <c r="L165" s="101">
        <v>684006</v>
      </c>
      <c r="M165" s="81"/>
      <c r="N165" s="81"/>
      <c r="O165" s="101">
        <v>32856</v>
      </c>
      <c r="P165" s="81"/>
      <c r="Q165" s="81"/>
      <c r="R165" s="101">
        <v>1518071</v>
      </c>
      <c r="S165" s="81"/>
      <c r="T165" s="101">
        <v>2249063</v>
      </c>
      <c r="U165" s="81"/>
      <c r="V165" s="82"/>
      <c r="W165" s="81"/>
      <c r="X165" s="101">
        <v>610164</v>
      </c>
      <c r="Y165" s="81"/>
      <c r="Z165" s="81"/>
      <c r="AA165" s="101">
        <v>6329406</v>
      </c>
      <c r="AB165" s="81"/>
      <c r="AC165" s="81"/>
      <c r="AD165" s="101">
        <v>989248</v>
      </c>
      <c r="AE165" s="81"/>
      <c r="AF165" s="81"/>
      <c r="AG165" s="101">
        <v>7928818</v>
      </c>
      <c r="AH165" s="81"/>
      <c r="AI165" s="81"/>
      <c r="AJ165" s="101">
        <v>-440229</v>
      </c>
      <c r="AK165" s="81"/>
      <c r="AL165" s="81"/>
      <c r="AM165" s="101">
        <v>91832</v>
      </c>
      <c r="AN165" s="81"/>
      <c r="AO165" s="81"/>
      <c r="AP165" s="101">
        <v>-348397</v>
      </c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</row>
    <row r="166" spans="1:750" s="25" customFormat="1">
      <c r="A166" s="22">
        <v>34600</v>
      </c>
      <c r="B166" s="22"/>
      <c r="C166" s="77" t="s">
        <v>183</v>
      </c>
      <c r="D166" s="23"/>
      <c r="E166" s="23"/>
      <c r="F166" s="100">
        <v>26734393</v>
      </c>
      <c r="G166" s="83"/>
      <c r="H166" s="83"/>
      <c r="I166" s="100">
        <v>24219</v>
      </c>
      <c r="J166" s="83"/>
      <c r="K166" s="83"/>
      <c r="L166" s="100">
        <v>1172456</v>
      </c>
      <c r="M166" s="83"/>
      <c r="N166" s="83"/>
      <c r="O166" s="100">
        <v>56319</v>
      </c>
      <c r="P166" s="83"/>
      <c r="Q166" s="83"/>
      <c r="R166" s="100">
        <v>95694</v>
      </c>
      <c r="S166" s="83"/>
      <c r="T166" s="100">
        <v>1348688</v>
      </c>
      <c r="U166" s="83"/>
      <c r="V166" s="84"/>
      <c r="W166" s="83"/>
      <c r="X166" s="100">
        <v>1045882</v>
      </c>
      <c r="Y166" s="83"/>
      <c r="Z166" s="83"/>
      <c r="AA166" s="100">
        <v>10849239</v>
      </c>
      <c r="AB166" s="83"/>
      <c r="AC166" s="83"/>
      <c r="AD166" s="100">
        <v>2668764</v>
      </c>
      <c r="AE166" s="83"/>
      <c r="AF166" s="83"/>
      <c r="AG166" s="100">
        <v>14563885</v>
      </c>
      <c r="AH166" s="83"/>
      <c r="AI166" s="83"/>
      <c r="AJ166" s="100">
        <v>-754594</v>
      </c>
      <c r="AK166" s="83"/>
      <c r="AL166" s="83"/>
      <c r="AM166" s="100">
        <v>-647473</v>
      </c>
      <c r="AN166" s="83"/>
      <c r="AO166" s="83"/>
      <c r="AP166" s="100">
        <v>-1402067</v>
      </c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</row>
    <row r="167" spans="1:750" s="25" customFormat="1">
      <c r="A167" s="22">
        <v>34605</v>
      </c>
      <c r="B167" s="22"/>
      <c r="C167" s="77" t="s">
        <v>184</v>
      </c>
      <c r="D167" s="23"/>
      <c r="E167" s="23"/>
      <c r="F167" s="100">
        <v>4292915</v>
      </c>
      <c r="G167" s="83"/>
      <c r="H167" s="83"/>
      <c r="I167" s="100">
        <v>3889</v>
      </c>
      <c r="J167" s="83"/>
      <c r="K167" s="83"/>
      <c r="L167" s="100">
        <v>188269</v>
      </c>
      <c r="M167" s="83"/>
      <c r="N167" s="83"/>
      <c r="O167" s="100">
        <v>9043</v>
      </c>
      <c r="P167" s="83"/>
      <c r="Q167" s="83"/>
      <c r="R167" s="100">
        <v>0</v>
      </c>
      <c r="S167" s="83"/>
      <c r="T167" s="100">
        <v>201201</v>
      </c>
      <c r="U167" s="83"/>
      <c r="V167" s="84"/>
      <c r="W167" s="83"/>
      <c r="X167" s="100">
        <v>167944</v>
      </c>
      <c r="Y167" s="83"/>
      <c r="Z167" s="83"/>
      <c r="AA167" s="100">
        <v>1742133</v>
      </c>
      <c r="AB167" s="83"/>
      <c r="AC167" s="83"/>
      <c r="AD167" s="100">
        <v>2395695</v>
      </c>
      <c r="AE167" s="83"/>
      <c r="AF167" s="83"/>
      <c r="AG167" s="100">
        <v>4305772</v>
      </c>
      <c r="AH167" s="83"/>
      <c r="AI167" s="83"/>
      <c r="AJ167" s="100">
        <v>-121171</v>
      </c>
      <c r="AK167" s="83"/>
      <c r="AL167" s="83"/>
      <c r="AM167" s="100">
        <v>-646981</v>
      </c>
      <c r="AN167" s="83"/>
      <c r="AO167" s="83"/>
      <c r="AP167" s="100">
        <v>-768152</v>
      </c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</row>
    <row r="168" spans="1:750" s="25" customFormat="1">
      <c r="A168" s="22">
        <v>34700</v>
      </c>
      <c r="B168" s="22"/>
      <c r="C168" s="77" t="s">
        <v>185</v>
      </c>
      <c r="D168" s="23"/>
      <c r="E168" s="23"/>
      <c r="F168" s="100">
        <v>84064881</v>
      </c>
      <c r="G168" s="83"/>
      <c r="H168" s="83"/>
      <c r="I168" s="100">
        <v>76157</v>
      </c>
      <c r="J168" s="83"/>
      <c r="K168" s="83"/>
      <c r="L168" s="100">
        <v>3686725</v>
      </c>
      <c r="M168" s="83"/>
      <c r="N168" s="83"/>
      <c r="O168" s="100">
        <v>177092</v>
      </c>
      <c r="P168" s="83"/>
      <c r="Q168" s="83"/>
      <c r="R168" s="100">
        <v>2503984</v>
      </c>
      <c r="S168" s="83"/>
      <c r="T168" s="100">
        <v>6443958</v>
      </c>
      <c r="U168" s="83"/>
      <c r="V168" s="84"/>
      <c r="W168" s="83"/>
      <c r="X168" s="100">
        <v>3288722</v>
      </c>
      <c r="Y168" s="83"/>
      <c r="Z168" s="83"/>
      <c r="AA168" s="100">
        <v>34114856</v>
      </c>
      <c r="AB168" s="83"/>
      <c r="AC168" s="83"/>
      <c r="AD168" s="100">
        <v>1317126</v>
      </c>
      <c r="AE168" s="83"/>
      <c r="AF168" s="83"/>
      <c r="AG168" s="100">
        <v>38720704</v>
      </c>
      <c r="AH168" s="83"/>
      <c r="AI168" s="83"/>
      <c r="AJ168" s="100">
        <v>-2372787</v>
      </c>
      <c r="AK168" s="83"/>
      <c r="AL168" s="83"/>
      <c r="AM168" s="100">
        <v>300584</v>
      </c>
      <c r="AN168" s="83"/>
      <c r="AO168" s="83"/>
      <c r="AP168" s="100">
        <v>-2072203</v>
      </c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</row>
    <row r="169" spans="1:750" s="25" customFormat="1">
      <c r="A169" s="22">
        <v>34800</v>
      </c>
      <c r="B169" s="22"/>
      <c r="C169" s="77" t="s">
        <v>186</v>
      </c>
      <c r="D169" s="23"/>
      <c r="E169" s="23"/>
      <c r="F169" s="100">
        <v>8310658</v>
      </c>
      <c r="G169" s="83"/>
      <c r="H169" s="83"/>
      <c r="I169" s="100">
        <v>7529</v>
      </c>
      <c r="J169" s="83"/>
      <c r="K169" s="83"/>
      <c r="L169" s="100">
        <v>364470</v>
      </c>
      <c r="M169" s="83"/>
      <c r="N169" s="83"/>
      <c r="O169" s="100">
        <v>17507</v>
      </c>
      <c r="P169" s="83"/>
      <c r="Q169" s="83"/>
      <c r="R169" s="100">
        <v>495343</v>
      </c>
      <c r="S169" s="83"/>
      <c r="T169" s="100">
        <v>884849</v>
      </c>
      <c r="U169" s="83"/>
      <c r="V169" s="84"/>
      <c r="W169" s="83"/>
      <c r="X169" s="100">
        <v>325123</v>
      </c>
      <c r="Y169" s="83"/>
      <c r="Z169" s="83"/>
      <c r="AA169" s="100">
        <v>3372596</v>
      </c>
      <c r="AB169" s="83"/>
      <c r="AC169" s="83"/>
      <c r="AD169" s="100">
        <v>1058342</v>
      </c>
      <c r="AE169" s="83"/>
      <c r="AF169" s="83"/>
      <c r="AG169" s="100">
        <v>4756061</v>
      </c>
      <c r="AH169" s="83"/>
      <c r="AI169" s="83"/>
      <c r="AJ169" s="100">
        <v>-234574</v>
      </c>
      <c r="AK169" s="83"/>
      <c r="AL169" s="83"/>
      <c r="AM169" s="100">
        <v>693</v>
      </c>
      <c r="AN169" s="83"/>
      <c r="AO169" s="83"/>
      <c r="AP169" s="100">
        <v>-233881</v>
      </c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</row>
    <row r="170" spans="1:750" s="25" customFormat="1">
      <c r="A170" s="22">
        <v>34900</v>
      </c>
      <c r="B170" s="22"/>
      <c r="C170" s="77" t="s">
        <v>187</v>
      </c>
      <c r="D170" s="23"/>
      <c r="E170" s="23"/>
      <c r="F170" s="100">
        <v>171568850</v>
      </c>
      <c r="G170" s="83"/>
      <c r="H170" s="83"/>
      <c r="I170" s="100">
        <v>155429</v>
      </c>
      <c r="J170" s="83"/>
      <c r="K170" s="83"/>
      <c r="L170" s="100">
        <v>7524273</v>
      </c>
      <c r="M170" s="83"/>
      <c r="N170" s="83"/>
      <c r="O170" s="100">
        <v>361428</v>
      </c>
      <c r="P170" s="83"/>
      <c r="Q170" s="83"/>
      <c r="R170" s="100">
        <v>2846336</v>
      </c>
      <c r="S170" s="83"/>
      <c r="T170" s="100">
        <v>10887466</v>
      </c>
      <c r="U170" s="83"/>
      <c r="V170" s="84"/>
      <c r="W170" s="83"/>
      <c r="X170" s="100">
        <v>6711984</v>
      </c>
      <c r="Y170" s="83"/>
      <c r="Z170" s="83"/>
      <c r="AA170" s="100">
        <v>69625348</v>
      </c>
      <c r="AB170" s="83"/>
      <c r="AC170" s="83"/>
      <c r="AD170" s="100">
        <v>12265590</v>
      </c>
      <c r="AE170" s="83"/>
      <c r="AF170" s="83"/>
      <c r="AG170" s="100">
        <v>88602922</v>
      </c>
      <c r="AH170" s="83"/>
      <c r="AI170" s="83"/>
      <c r="AJ170" s="100">
        <v>-4842638</v>
      </c>
      <c r="AK170" s="83"/>
      <c r="AL170" s="83"/>
      <c r="AM170" s="100">
        <v>-1856237</v>
      </c>
      <c r="AN170" s="83"/>
      <c r="AO170" s="83"/>
      <c r="AP170" s="100">
        <v>-6698875</v>
      </c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</row>
    <row r="171" spans="1:750">
      <c r="A171" s="102">
        <v>34901</v>
      </c>
      <c r="B171" s="26"/>
      <c r="C171" s="78" t="s">
        <v>188</v>
      </c>
      <c r="D171" s="27"/>
      <c r="E171" s="27"/>
      <c r="F171" s="99">
        <v>4696722</v>
      </c>
      <c r="G171" s="84"/>
      <c r="H171" s="84"/>
      <c r="I171" s="99">
        <v>4255</v>
      </c>
      <c r="J171" s="84"/>
      <c r="K171" s="84"/>
      <c r="L171" s="99">
        <v>205978</v>
      </c>
      <c r="M171" s="84"/>
      <c r="N171" s="84"/>
      <c r="O171" s="99">
        <v>9894</v>
      </c>
      <c r="P171" s="84"/>
      <c r="Q171" s="84"/>
      <c r="R171" s="99">
        <v>193192</v>
      </c>
      <c r="S171" s="84"/>
      <c r="T171" s="99">
        <v>413319</v>
      </c>
      <c r="U171" s="84"/>
      <c r="V171" s="84"/>
      <c r="W171" s="84"/>
      <c r="X171" s="99">
        <v>183742</v>
      </c>
      <c r="Y171" s="84"/>
      <c r="Z171" s="84"/>
      <c r="AA171" s="99">
        <v>1906004</v>
      </c>
      <c r="AB171" s="84"/>
      <c r="AC171" s="84"/>
      <c r="AD171" s="99">
        <v>175078</v>
      </c>
      <c r="AE171" s="84"/>
      <c r="AF171" s="84"/>
      <c r="AG171" s="99">
        <v>2264824</v>
      </c>
      <c r="AH171" s="84"/>
      <c r="AI171" s="84"/>
      <c r="AJ171" s="99">
        <v>-132569</v>
      </c>
      <c r="AK171" s="84"/>
      <c r="AL171" s="84"/>
      <c r="AM171" s="99">
        <v>20202</v>
      </c>
      <c r="AN171" s="84"/>
      <c r="AO171" s="84"/>
      <c r="AP171" s="99">
        <v>-112367</v>
      </c>
    </row>
    <row r="172" spans="1:750">
      <c r="A172" s="102">
        <v>34903</v>
      </c>
      <c r="B172" s="26"/>
      <c r="C172" s="78" t="s">
        <v>189</v>
      </c>
      <c r="D172" s="27"/>
      <c r="E172" s="27"/>
      <c r="F172" s="99">
        <v>231875</v>
      </c>
      <c r="G172" s="84"/>
      <c r="H172" s="84"/>
      <c r="I172" s="99">
        <v>210</v>
      </c>
      <c r="J172" s="84"/>
      <c r="K172" s="84"/>
      <c r="L172" s="99">
        <v>10169</v>
      </c>
      <c r="M172" s="84"/>
      <c r="N172" s="84"/>
      <c r="O172" s="99">
        <v>488</v>
      </c>
      <c r="P172" s="84"/>
      <c r="Q172" s="84"/>
      <c r="R172" s="99">
        <v>86271</v>
      </c>
      <c r="S172" s="84"/>
      <c r="T172" s="99">
        <v>97138</v>
      </c>
      <c r="U172" s="84"/>
      <c r="V172" s="84"/>
      <c r="W172" s="84"/>
      <c r="X172" s="99">
        <v>9071</v>
      </c>
      <c r="Y172" s="84"/>
      <c r="Z172" s="84"/>
      <c r="AA172" s="99">
        <v>94099</v>
      </c>
      <c r="AB172" s="84"/>
      <c r="AC172" s="84"/>
      <c r="AD172" s="99">
        <v>102441</v>
      </c>
      <c r="AE172" s="84"/>
      <c r="AF172" s="84"/>
      <c r="AG172" s="99">
        <v>205611</v>
      </c>
      <c r="AH172" s="84"/>
      <c r="AI172" s="84"/>
      <c r="AJ172" s="99">
        <v>-6545</v>
      </c>
      <c r="AK172" s="84"/>
      <c r="AL172" s="84"/>
      <c r="AM172" s="99">
        <v>-10031</v>
      </c>
      <c r="AN172" s="84"/>
      <c r="AO172" s="84"/>
      <c r="AP172" s="99">
        <v>-16576</v>
      </c>
    </row>
    <row r="173" spans="1:750">
      <c r="A173" s="102">
        <v>34905</v>
      </c>
      <c r="B173" s="26"/>
      <c r="C173" s="78" t="s">
        <v>190</v>
      </c>
      <c r="D173" s="27"/>
      <c r="E173" s="27"/>
      <c r="F173" s="99">
        <v>16474638</v>
      </c>
      <c r="G173" s="84"/>
      <c r="H173" s="84"/>
      <c r="I173" s="99">
        <v>14925</v>
      </c>
      <c r="J173" s="84"/>
      <c r="K173" s="84"/>
      <c r="L173" s="99">
        <v>722507</v>
      </c>
      <c r="M173" s="84"/>
      <c r="N173" s="84"/>
      <c r="O173" s="99">
        <v>34706</v>
      </c>
      <c r="P173" s="84"/>
      <c r="Q173" s="84"/>
      <c r="R173" s="99">
        <v>266163</v>
      </c>
      <c r="S173" s="84"/>
      <c r="T173" s="99">
        <v>1038301</v>
      </c>
      <c r="U173" s="84"/>
      <c r="V173" s="84"/>
      <c r="W173" s="84"/>
      <c r="X173" s="99">
        <v>644508</v>
      </c>
      <c r="Y173" s="84"/>
      <c r="Z173" s="84"/>
      <c r="AA173" s="99">
        <v>6685668</v>
      </c>
      <c r="AB173" s="84"/>
      <c r="AC173" s="84"/>
      <c r="AD173" s="99">
        <v>953100</v>
      </c>
      <c r="AE173" s="84"/>
      <c r="AF173" s="84"/>
      <c r="AG173" s="99">
        <v>8283276</v>
      </c>
      <c r="AH173" s="84"/>
      <c r="AI173" s="84"/>
      <c r="AJ173" s="99">
        <v>-465008</v>
      </c>
      <c r="AK173" s="84"/>
      <c r="AL173" s="84"/>
      <c r="AM173" s="99">
        <v>-363489</v>
      </c>
      <c r="AN173" s="84"/>
      <c r="AO173" s="84"/>
      <c r="AP173" s="99">
        <v>-828497</v>
      </c>
    </row>
    <row r="174" spans="1:750" s="10" customFormat="1">
      <c r="A174" s="102">
        <v>34910</v>
      </c>
      <c r="B174" s="26"/>
      <c r="C174" s="78" t="s">
        <v>191</v>
      </c>
      <c r="D174" s="27"/>
      <c r="E174" s="27"/>
      <c r="F174" s="98">
        <v>55401806</v>
      </c>
      <c r="G174" s="82"/>
      <c r="H174" s="82"/>
      <c r="I174" s="98">
        <v>50190</v>
      </c>
      <c r="J174" s="82"/>
      <c r="K174" s="82"/>
      <c r="L174" s="98">
        <v>2429685</v>
      </c>
      <c r="M174" s="82"/>
      <c r="N174" s="82"/>
      <c r="O174" s="98">
        <v>116710</v>
      </c>
      <c r="P174" s="82"/>
      <c r="Q174" s="82"/>
      <c r="R174" s="98">
        <v>1026919</v>
      </c>
      <c r="S174" s="82"/>
      <c r="T174" s="98">
        <v>3623504</v>
      </c>
      <c r="U174" s="82"/>
      <c r="V174" s="82"/>
      <c r="W174" s="82"/>
      <c r="X174" s="98">
        <v>2167387</v>
      </c>
      <c r="Y174" s="82"/>
      <c r="Z174" s="82"/>
      <c r="AA174" s="98">
        <v>22482928</v>
      </c>
      <c r="AB174" s="82"/>
      <c r="AC174" s="82"/>
      <c r="AD174" s="98">
        <v>2486400</v>
      </c>
      <c r="AE174" s="82"/>
      <c r="AF174" s="82"/>
      <c r="AG174" s="98">
        <v>27136715</v>
      </c>
      <c r="AH174" s="82"/>
      <c r="AI174" s="82"/>
      <c r="AJ174" s="98">
        <v>-1563752</v>
      </c>
      <c r="AK174" s="82"/>
      <c r="AL174" s="82"/>
      <c r="AM174" s="98">
        <v>-300498</v>
      </c>
      <c r="AN174" s="82"/>
      <c r="AO174" s="82"/>
      <c r="AP174" s="98">
        <v>-1864250</v>
      </c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</row>
    <row r="175" spans="1:750">
      <c r="A175" s="102">
        <v>35000</v>
      </c>
      <c r="B175" s="26"/>
      <c r="C175" s="78" t="s">
        <v>192</v>
      </c>
      <c r="D175" s="27"/>
      <c r="E175" s="27"/>
      <c r="F175" s="99">
        <v>36939788</v>
      </c>
      <c r="G175" s="84"/>
      <c r="H175" s="82"/>
      <c r="I175" s="99">
        <v>33465</v>
      </c>
      <c r="J175" s="84"/>
      <c r="K175" s="82"/>
      <c r="L175" s="99">
        <v>1620021</v>
      </c>
      <c r="M175" s="84"/>
      <c r="N175" s="84"/>
      <c r="O175" s="99">
        <v>77818</v>
      </c>
      <c r="P175" s="84"/>
      <c r="Q175" s="82"/>
      <c r="R175" s="99">
        <v>918238</v>
      </c>
      <c r="S175" s="82"/>
      <c r="T175" s="99">
        <v>2649542</v>
      </c>
      <c r="U175" s="82"/>
      <c r="V175" s="84"/>
      <c r="W175" s="82"/>
      <c r="X175" s="99">
        <v>1445130</v>
      </c>
      <c r="Y175" s="84"/>
      <c r="Z175" s="82"/>
      <c r="AA175" s="99">
        <v>14990749</v>
      </c>
      <c r="AB175" s="84"/>
      <c r="AC175" s="82"/>
      <c r="AD175" s="99">
        <v>1011233</v>
      </c>
      <c r="AE175" s="84"/>
      <c r="AF175" s="82"/>
      <c r="AG175" s="99">
        <v>17447112</v>
      </c>
      <c r="AH175" s="84"/>
      <c r="AI175" s="82"/>
      <c r="AJ175" s="99">
        <v>-1042648</v>
      </c>
      <c r="AK175" s="84"/>
      <c r="AL175" s="82"/>
      <c r="AM175" s="99">
        <v>158800</v>
      </c>
      <c r="AN175" s="84"/>
      <c r="AO175" s="82"/>
      <c r="AP175" s="99">
        <v>-883848</v>
      </c>
    </row>
    <row r="176" spans="1:750">
      <c r="A176" s="102">
        <v>35005</v>
      </c>
      <c r="B176" s="26"/>
      <c r="C176" s="78" t="s">
        <v>193</v>
      </c>
      <c r="D176" s="27"/>
      <c r="E176" s="27"/>
      <c r="F176" s="99">
        <v>14747461</v>
      </c>
      <c r="G176" s="84"/>
      <c r="H176" s="84"/>
      <c r="I176" s="99">
        <v>13360</v>
      </c>
      <c r="J176" s="84"/>
      <c r="K176" s="84"/>
      <c r="L176" s="99">
        <v>646760</v>
      </c>
      <c r="M176" s="84"/>
      <c r="N176" s="84"/>
      <c r="O176" s="99">
        <v>31067</v>
      </c>
      <c r="P176" s="84"/>
      <c r="Q176" s="84"/>
      <c r="R176" s="99">
        <v>343881</v>
      </c>
      <c r="S176" s="84"/>
      <c r="T176" s="99">
        <v>1035068</v>
      </c>
      <c r="U176" s="84"/>
      <c r="V176" s="84"/>
      <c r="W176" s="84"/>
      <c r="X176" s="99">
        <v>576939</v>
      </c>
      <c r="Y176" s="84"/>
      <c r="Z176" s="84"/>
      <c r="AA176" s="99">
        <v>5984753</v>
      </c>
      <c r="AB176" s="84"/>
      <c r="AC176" s="84"/>
      <c r="AD176" s="99">
        <v>2608048</v>
      </c>
      <c r="AE176" s="84"/>
      <c r="AF176" s="84"/>
      <c r="AG176" s="99">
        <v>9169740</v>
      </c>
      <c r="AH176" s="84"/>
      <c r="AI176" s="84"/>
      <c r="AJ176" s="99">
        <v>-416256</v>
      </c>
      <c r="AK176" s="84"/>
      <c r="AL176" s="84"/>
      <c r="AM176" s="99">
        <v>-548784</v>
      </c>
      <c r="AN176" s="84"/>
      <c r="AO176" s="84"/>
      <c r="AP176" s="99">
        <v>-965040</v>
      </c>
    </row>
    <row r="177" spans="1:750" s="24" customFormat="1">
      <c r="A177" s="22">
        <v>35100</v>
      </c>
      <c r="B177" s="22"/>
      <c r="C177" s="77" t="s">
        <v>194</v>
      </c>
      <c r="D177" s="23"/>
      <c r="E177" s="23"/>
      <c r="F177" s="101">
        <v>335667880</v>
      </c>
      <c r="G177" s="81"/>
      <c r="H177" s="81"/>
      <c r="I177" s="101">
        <v>304091</v>
      </c>
      <c r="J177" s="81"/>
      <c r="K177" s="81"/>
      <c r="L177" s="101">
        <v>14720952</v>
      </c>
      <c r="M177" s="81"/>
      <c r="N177" s="81"/>
      <c r="O177" s="101">
        <v>707120</v>
      </c>
      <c r="P177" s="81"/>
      <c r="Q177" s="81"/>
      <c r="R177" s="101">
        <v>10755779</v>
      </c>
      <c r="S177" s="81"/>
      <c r="T177" s="101">
        <v>26487942</v>
      </c>
      <c r="U177" s="81"/>
      <c r="V177" s="82"/>
      <c r="W177" s="81"/>
      <c r="X177" s="101">
        <v>13131740</v>
      </c>
      <c r="Y177" s="81"/>
      <c r="Z177" s="81"/>
      <c r="AA177" s="101">
        <v>136219326</v>
      </c>
      <c r="AB177" s="81"/>
      <c r="AC177" s="81"/>
      <c r="AD177" s="101">
        <v>2812106</v>
      </c>
      <c r="AE177" s="81"/>
      <c r="AF177" s="81"/>
      <c r="AG177" s="101">
        <v>152163172</v>
      </c>
      <c r="AH177" s="81"/>
      <c r="AI177" s="81"/>
      <c r="AJ177" s="101">
        <v>-9474439</v>
      </c>
      <c r="AK177" s="81"/>
      <c r="AL177" s="81"/>
      <c r="AM177" s="101">
        <v>4152562</v>
      </c>
      <c r="AN177" s="81"/>
      <c r="AO177" s="81"/>
      <c r="AP177" s="101">
        <v>-5321877</v>
      </c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</row>
    <row r="178" spans="1:750" s="25" customFormat="1">
      <c r="A178" s="22">
        <v>35105</v>
      </c>
      <c r="B178" s="22"/>
      <c r="C178" s="77" t="s">
        <v>195</v>
      </c>
      <c r="D178" s="23"/>
      <c r="E178" s="23"/>
      <c r="F178" s="100">
        <v>28097157</v>
      </c>
      <c r="G178" s="83"/>
      <c r="H178" s="83"/>
      <c r="I178" s="100">
        <v>25454</v>
      </c>
      <c r="J178" s="83"/>
      <c r="K178" s="83"/>
      <c r="L178" s="100">
        <v>1232221</v>
      </c>
      <c r="M178" s="83"/>
      <c r="N178" s="83"/>
      <c r="O178" s="100">
        <v>59190</v>
      </c>
      <c r="P178" s="83"/>
      <c r="Q178" s="83"/>
      <c r="R178" s="100">
        <v>583116</v>
      </c>
      <c r="S178" s="83"/>
      <c r="T178" s="100">
        <v>1899981</v>
      </c>
      <c r="U178" s="83"/>
      <c r="V178" s="84"/>
      <c r="W178" s="83"/>
      <c r="X178" s="100">
        <v>1099195</v>
      </c>
      <c r="Y178" s="83"/>
      <c r="Z178" s="83"/>
      <c r="AA178" s="100">
        <v>11402270</v>
      </c>
      <c r="AB178" s="83"/>
      <c r="AC178" s="83"/>
      <c r="AD178" s="100">
        <v>1104490</v>
      </c>
      <c r="AE178" s="83"/>
      <c r="AF178" s="83"/>
      <c r="AG178" s="100">
        <v>13605955</v>
      </c>
      <c r="AH178" s="83"/>
      <c r="AI178" s="83"/>
      <c r="AJ178" s="100">
        <v>-793059</v>
      </c>
      <c r="AK178" s="83"/>
      <c r="AL178" s="83"/>
      <c r="AM178" s="100">
        <v>-364709</v>
      </c>
      <c r="AN178" s="83"/>
      <c r="AO178" s="83"/>
      <c r="AP178" s="100">
        <v>-1157768</v>
      </c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</row>
    <row r="179" spans="1:750" s="25" customFormat="1">
      <c r="A179" s="22">
        <v>35106</v>
      </c>
      <c r="B179" s="22"/>
      <c r="C179" s="77" t="s">
        <v>196</v>
      </c>
      <c r="D179" s="23"/>
      <c r="E179" s="23"/>
      <c r="F179" s="100">
        <v>7138477</v>
      </c>
      <c r="G179" s="83"/>
      <c r="H179" s="83"/>
      <c r="I179" s="100">
        <v>6467</v>
      </c>
      <c r="J179" s="83"/>
      <c r="K179" s="83"/>
      <c r="L179" s="100">
        <v>313063</v>
      </c>
      <c r="M179" s="83"/>
      <c r="N179" s="83"/>
      <c r="O179" s="100">
        <v>15038</v>
      </c>
      <c r="P179" s="83"/>
      <c r="Q179" s="83"/>
      <c r="R179" s="100">
        <v>219065</v>
      </c>
      <c r="S179" s="83"/>
      <c r="T179" s="100">
        <v>553633</v>
      </c>
      <c r="U179" s="83"/>
      <c r="V179" s="84"/>
      <c r="W179" s="83"/>
      <c r="X179" s="100">
        <v>279266</v>
      </c>
      <c r="Y179" s="83"/>
      <c r="Z179" s="83"/>
      <c r="AA179" s="100">
        <v>2896907</v>
      </c>
      <c r="AB179" s="83"/>
      <c r="AC179" s="83"/>
      <c r="AD179" s="100">
        <v>557857</v>
      </c>
      <c r="AE179" s="83"/>
      <c r="AF179" s="83"/>
      <c r="AG179" s="100">
        <v>3734030</v>
      </c>
      <c r="AH179" s="83"/>
      <c r="AI179" s="83"/>
      <c r="AJ179" s="100">
        <v>-201489</v>
      </c>
      <c r="AK179" s="83"/>
      <c r="AL179" s="83"/>
      <c r="AM179" s="100">
        <v>-97228</v>
      </c>
      <c r="AN179" s="83"/>
      <c r="AO179" s="83"/>
      <c r="AP179" s="100">
        <v>-298717</v>
      </c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</row>
    <row r="180" spans="1:750" s="25" customFormat="1">
      <c r="A180" s="22">
        <v>35200</v>
      </c>
      <c r="B180" s="22"/>
      <c r="C180" s="77" t="s">
        <v>197</v>
      </c>
      <c r="D180" s="23"/>
      <c r="E180" s="23"/>
      <c r="F180" s="100">
        <v>12190502</v>
      </c>
      <c r="G180" s="83"/>
      <c r="H180" s="83"/>
      <c r="I180" s="100">
        <v>11044</v>
      </c>
      <c r="J180" s="83"/>
      <c r="K180" s="83"/>
      <c r="L180" s="100">
        <v>534623</v>
      </c>
      <c r="M180" s="83"/>
      <c r="N180" s="83"/>
      <c r="O180" s="100">
        <v>25681</v>
      </c>
      <c r="P180" s="83"/>
      <c r="Q180" s="83"/>
      <c r="R180" s="100">
        <v>203182</v>
      </c>
      <c r="S180" s="83"/>
      <c r="T180" s="100">
        <v>774530</v>
      </c>
      <c r="U180" s="83"/>
      <c r="V180" s="84"/>
      <c r="W180" s="83"/>
      <c r="X180" s="100">
        <v>476907</v>
      </c>
      <c r="Y180" s="83"/>
      <c r="Z180" s="83"/>
      <c r="AA180" s="100">
        <v>4947098</v>
      </c>
      <c r="AB180" s="83"/>
      <c r="AC180" s="83"/>
      <c r="AD180" s="100">
        <v>1896319</v>
      </c>
      <c r="AE180" s="83"/>
      <c r="AF180" s="83"/>
      <c r="AG180" s="100">
        <v>7320324</v>
      </c>
      <c r="AH180" s="83"/>
      <c r="AI180" s="83"/>
      <c r="AJ180" s="100">
        <v>-344084</v>
      </c>
      <c r="AK180" s="83"/>
      <c r="AL180" s="83"/>
      <c r="AM180" s="100">
        <v>-337761</v>
      </c>
      <c r="AN180" s="83"/>
      <c r="AO180" s="83"/>
      <c r="AP180" s="100">
        <v>-681845</v>
      </c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</row>
    <row r="181" spans="1:750" s="25" customFormat="1">
      <c r="A181" s="22">
        <v>35300</v>
      </c>
      <c r="B181" s="22"/>
      <c r="C181" s="77" t="s">
        <v>198</v>
      </c>
      <c r="D181" s="23"/>
      <c r="E181" s="23"/>
      <c r="F181" s="100">
        <v>95684983</v>
      </c>
      <c r="G181" s="83"/>
      <c r="H181" s="83"/>
      <c r="I181" s="100">
        <v>86684</v>
      </c>
      <c r="J181" s="83"/>
      <c r="K181" s="83"/>
      <c r="L181" s="100">
        <v>4196333</v>
      </c>
      <c r="M181" s="83"/>
      <c r="N181" s="83"/>
      <c r="O181" s="100">
        <v>201571</v>
      </c>
      <c r="P181" s="83"/>
      <c r="Q181" s="83"/>
      <c r="R181" s="100">
        <v>5484720</v>
      </c>
      <c r="S181" s="83"/>
      <c r="T181" s="100">
        <v>9969308</v>
      </c>
      <c r="U181" s="83"/>
      <c r="V181" s="84"/>
      <c r="W181" s="83"/>
      <c r="X181" s="100">
        <v>3743314</v>
      </c>
      <c r="Y181" s="83"/>
      <c r="Z181" s="83"/>
      <c r="AA181" s="100">
        <v>38830477</v>
      </c>
      <c r="AB181" s="83"/>
      <c r="AC181" s="83"/>
      <c r="AD181" s="100">
        <v>8705018</v>
      </c>
      <c r="AE181" s="83"/>
      <c r="AF181" s="83"/>
      <c r="AG181" s="100">
        <v>51278809</v>
      </c>
      <c r="AH181" s="83"/>
      <c r="AI181" s="83"/>
      <c r="AJ181" s="100">
        <v>-2700768</v>
      </c>
      <c r="AK181" s="83"/>
      <c r="AL181" s="83"/>
      <c r="AM181" s="100">
        <v>556483</v>
      </c>
      <c r="AN181" s="83"/>
      <c r="AO181" s="83"/>
      <c r="AP181" s="100">
        <v>-2144285</v>
      </c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</row>
    <row r="182" spans="1:750" s="25" customFormat="1">
      <c r="A182" s="22">
        <v>35305</v>
      </c>
      <c r="B182" s="22"/>
      <c r="C182" s="77" t="s">
        <v>199</v>
      </c>
      <c r="D182" s="23"/>
      <c r="E182" s="23"/>
      <c r="F182" s="100">
        <v>33893439</v>
      </c>
      <c r="G182" s="83"/>
      <c r="H182" s="83"/>
      <c r="I182" s="100">
        <v>30705</v>
      </c>
      <c r="J182" s="83"/>
      <c r="K182" s="83"/>
      <c r="L182" s="100">
        <v>1486421</v>
      </c>
      <c r="M182" s="83"/>
      <c r="N182" s="83"/>
      <c r="O182" s="100">
        <v>71400</v>
      </c>
      <c r="P182" s="83"/>
      <c r="Q182" s="83"/>
      <c r="R182" s="100">
        <v>835011</v>
      </c>
      <c r="S182" s="83"/>
      <c r="T182" s="100">
        <v>2423537</v>
      </c>
      <c r="U182" s="83"/>
      <c r="V182" s="84"/>
      <c r="W182" s="83"/>
      <c r="X182" s="100">
        <v>1325953</v>
      </c>
      <c r="Y182" s="83"/>
      <c r="Z182" s="83"/>
      <c r="AA182" s="100">
        <v>13754493</v>
      </c>
      <c r="AB182" s="83"/>
      <c r="AC182" s="83"/>
      <c r="AD182" s="100">
        <v>1640017</v>
      </c>
      <c r="AE182" s="83"/>
      <c r="AF182" s="83"/>
      <c r="AG182" s="100">
        <v>16720463</v>
      </c>
      <c r="AH182" s="83"/>
      <c r="AI182" s="83"/>
      <c r="AJ182" s="100">
        <v>-956665</v>
      </c>
      <c r="AK182" s="83"/>
      <c r="AL182" s="83"/>
      <c r="AM182" s="100">
        <v>-232062</v>
      </c>
      <c r="AN182" s="83"/>
      <c r="AO182" s="83"/>
      <c r="AP182" s="100">
        <v>-1188727</v>
      </c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</row>
    <row r="183" spans="1:750">
      <c r="A183" s="102">
        <v>35400</v>
      </c>
      <c r="B183" s="26"/>
      <c r="C183" s="78" t="s">
        <v>200</v>
      </c>
      <c r="D183" s="27"/>
      <c r="E183" s="27"/>
      <c r="F183" s="99">
        <v>72620305</v>
      </c>
      <c r="G183" s="84"/>
      <c r="H183" s="84"/>
      <c r="I183" s="99">
        <v>65789</v>
      </c>
      <c r="J183" s="84"/>
      <c r="K183" s="84"/>
      <c r="L183" s="99">
        <v>3184815</v>
      </c>
      <c r="M183" s="84"/>
      <c r="N183" s="84"/>
      <c r="O183" s="99">
        <v>152982</v>
      </c>
      <c r="P183" s="84"/>
      <c r="Q183" s="84"/>
      <c r="R183" s="99">
        <v>1443216</v>
      </c>
      <c r="S183" s="84"/>
      <c r="T183" s="99">
        <v>4846802</v>
      </c>
      <c r="U183" s="84"/>
      <c r="V183" s="84"/>
      <c r="W183" s="84"/>
      <c r="X183" s="99">
        <v>2840996</v>
      </c>
      <c r="Y183" s="84"/>
      <c r="Z183" s="84"/>
      <c r="AA183" s="99">
        <v>29470466</v>
      </c>
      <c r="AB183" s="84"/>
      <c r="AC183" s="84"/>
      <c r="AD183" s="99">
        <v>3011744</v>
      </c>
      <c r="AE183" s="84"/>
      <c r="AF183" s="84"/>
      <c r="AG183" s="99">
        <v>35323206</v>
      </c>
      <c r="AH183" s="84"/>
      <c r="AI183" s="84"/>
      <c r="AJ183" s="99">
        <v>-2049755</v>
      </c>
      <c r="AK183" s="84"/>
      <c r="AL183" s="84"/>
      <c r="AM183" s="99">
        <v>-482643</v>
      </c>
      <c r="AN183" s="84"/>
      <c r="AO183" s="84"/>
      <c r="AP183" s="99">
        <v>-2532398</v>
      </c>
    </row>
    <row r="184" spans="1:750">
      <c r="A184" s="102">
        <v>35401</v>
      </c>
      <c r="B184" s="26"/>
      <c r="C184" s="78" t="s">
        <v>201</v>
      </c>
      <c r="D184" s="27"/>
      <c r="E184" s="27"/>
      <c r="F184" s="99">
        <v>700992</v>
      </c>
      <c r="G184" s="84"/>
      <c r="H184" s="84"/>
      <c r="I184" s="99">
        <v>635</v>
      </c>
      <c r="J184" s="84"/>
      <c r="K184" s="84"/>
      <c r="L184" s="99">
        <v>30742</v>
      </c>
      <c r="M184" s="84"/>
      <c r="N184" s="84"/>
      <c r="O184" s="99">
        <v>1477</v>
      </c>
      <c r="P184" s="84"/>
      <c r="Q184" s="84"/>
      <c r="R184" s="99">
        <v>122386</v>
      </c>
      <c r="S184" s="84"/>
      <c r="T184" s="99">
        <v>155240</v>
      </c>
      <c r="U184" s="84"/>
      <c r="V184" s="84"/>
      <c r="W184" s="84"/>
      <c r="X184" s="99">
        <v>27424</v>
      </c>
      <c r="Y184" s="84"/>
      <c r="Z184" s="84"/>
      <c r="AA184" s="99">
        <v>284473</v>
      </c>
      <c r="AB184" s="84"/>
      <c r="AC184" s="84"/>
      <c r="AD184" s="99">
        <v>205971</v>
      </c>
      <c r="AE184" s="84"/>
      <c r="AF184" s="84"/>
      <c r="AG184" s="99">
        <v>517868</v>
      </c>
      <c r="AH184" s="84"/>
      <c r="AI184" s="84"/>
      <c r="AJ184" s="99">
        <v>-19786</v>
      </c>
      <c r="AK184" s="84"/>
      <c r="AL184" s="84"/>
      <c r="AM184" s="99">
        <v>3754</v>
      </c>
      <c r="AN184" s="84"/>
      <c r="AO184" s="84"/>
      <c r="AP184" s="99">
        <v>-16032</v>
      </c>
    </row>
    <row r="185" spans="1:750">
      <c r="A185" s="102">
        <v>35405</v>
      </c>
      <c r="B185" s="26"/>
      <c r="C185" s="78" t="s">
        <v>202</v>
      </c>
      <c r="D185" s="27"/>
      <c r="E185" s="27"/>
      <c r="F185" s="99">
        <v>22203792</v>
      </c>
      <c r="G185" s="84"/>
      <c r="H185" s="84"/>
      <c r="I185" s="99">
        <v>20115</v>
      </c>
      <c r="J185" s="84"/>
      <c r="K185" s="84"/>
      <c r="L185" s="99">
        <v>973763</v>
      </c>
      <c r="M185" s="84"/>
      <c r="N185" s="84"/>
      <c r="O185" s="99">
        <v>46775</v>
      </c>
      <c r="P185" s="84"/>
      <c r="Q185" s="84"/>
      <c r="R185" s="99">
        <v>0</v>
      </c>
      <c r="S185" s="84"/>
      <c r="T185" s="99">
        <v>1040653</v>
      </c>
      <c r="U185" s="84"/>
      <c r="V185" s="84"/>
      <c r="W185" s="84"/>
      <c r="X185" s="99">
        <v>868640</v>
      </c>
      <c r="Y185" s="84"/>
      <c r="Z185" s="84"/>
      <c r="AA185" s="99">
        <v>9010650</v>
      </c>
      <c r="AB185" s="84"/>
      <c r="AC185" s="84"/>
      <c r="AD185" s="99">
        <v>3079943</v>
      </c>
      <c r="AE185" s="84"/>
      <c r="AF185" s="84"/>
      <c r="AG185" s="99">
        <v>12959233</v>
      </c>
      <c r="AH185" s="84"/>
      <c r="AI185" s="84"/>
      <c r="AJ185" s="99">
        <v>-626716</v>
      </c>
      <c r="AK185" s="84"/>
      <c r="AL185" s="84"/>
      <c r="AM185" s="99">
        <v>-910361</v>
      </c>
      <c r="AN185" s="84"/>
      <c r="AO185" s="84"/>
      <c r="AP185" s="99">
        <v>-1537077</v>
      </c>
    </row>
    <row r="186" spans="1:750" s="10" customFormat="1">
      <c r="A186" s="102">
        <v>35500</v>
      </c>
      <c r="B186" s="26"/>
      <c r="C186" s="78" t="s">
        <v>203</v>
      </c>
      <c r="D186" s="27"/>
      <c r="E186" s="27"/>
      <c r="F186" s="98">
        <v>97542223</v>
      </c>
      <c r="G186" s="82"/>
      <c r="H186" s="82"/>
      <c r="I186" s="98">
        <v>88366</v>
      </c>
      <c r="J186" s="82"/>
      <c r="K186" s="82"/>
      <c r="L186" s="98">
        <v>4277783</v>
      </c>
      <c r="M186" s="82"/>
      <c r="N186" s="82"/>
      <c r="O186" s="98">
        <v>205483</v>
      </c>
      <c r="P186" s="82"/>
      <c r="Q186" s="82"/>
      <c r="R186" s="98">
        <v>0</v>
      </c>
      <c r="S186" s="82"/>
      <c r="T186" s="98">
        <v>4571632</v>
      </c>
      <c r="U186" s="82"/>
      <c r="V186" s="82"/>
      <c r="W186" s="82"/>
      <c r="X186" s="98">
        <v>3815972</v>
      </c>
      <c r="Y186" s="82"/>
      <c r="Z186" s="82"/>
      <c r="AA186" s="98">
        <v>39584174</v>
      </c>
      <c r="AB186" s="82"/>
      <c r="AC186" s="82"/>
      <c r="AD186" s="98">
        <v>7988507</v>
      </c>
      <c r="AE186" s="82"/>
      <c r="AF186" s="82"/>
      <c r="AG186" s="98">
        <v>51388653</v>
      </c>
      <c r="AH186" s="82"/>
      <c r="AI186" s="82"/>
      <c r="AJ186" s="98">
        <v>-2753190</v>
      </c>
      <c r="AK186" s="82"/>
      <c r="AL186" s="82"/>
      <c r="AM186" s="98">
        <v>-2323155</v>
      </c>
      <c r="AN186" s="82"/>
      <c r="AO186" s="82"/>
      <c r="AP186" s="98">
        <v>-5076345</v>
      </c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</row>
    <row r="187" spans="1:750">
      <c r="A187" s="102">
        <v>35600</v>
      </c>
      <c r="B187" s="26"/>
      <c r="C187" s="78" t="s">
        <v>204</v>
      </c>
      <c r="D187" s="27"/>
      <c r="E187" s="27"/>
      <c r="F187" s="99">
        <v>41136340</v>
      </c>
      <c r="G187" s="84"/>
      <c r="H187" s="82"/>
      <c r="I187" s="99">
        <v>37267</v>
      </c>
      <c r="J187" s="84"/>
      <c r="K187" s="82"/>
      <c r="L187" s="99">
        <v>1804063</v>
      </c>
      <c r="M187" s="84"/>
      <c r="N187" s="84"/>
      <c r="O187" s="99">
        <v>86658</v>
      </c>
      <c r="P187" s="84"/>
      <c r="Q187" s="82"/>
      <c r="R187" s="99">
        <v>1354280</v>
      </c>
      <c r="S187" s="82"/>
      <c r="T187" s="99">
        <v>3282268</v>
      </c>
      <c r="U187" s="82"/>
      <c r="V187" s="84"/>
      <c r="W187" s="82"/>
      <c r="X187" s="99">
        <v>1609304</v>
      </c>
      <c r="Y187" s="84"/>
      <c r="Z187" s="82"/>
      <c r="AA187" s="99">
        <v>16693776</v>
      </c>
      <c r="AB187" s="84"/>
      <c r="AC187" s="82"/>
      <c r="AD187" s="99">
        <v>2225745</v>
      </c>
      <c r="AE187" s="84"/>
      <c r="AF187" s="82"/>
      <c r="AG187" s="99">
        <v>20528825</v>
      </c>
      <c r="AH187" s="84"/>
      <c r="AI187" s="82"/>
      <c r="AJ187" s="99">
        <v>-1161102</v>
      </c>
      <c r="AK187" s="84"/>
      <c r="AL187" s="82"/>
      <c r="AM187" s="99">
        <v>129420</v>
      </c>
      <c r="AN187" s="84"/>
      <c r="AO187" s="82"/>
      <c r="AP187" s="99">
        <v>-1031682</v>
      </c>
    </row>
    <row r="188" spans="1:750">
      <c r="A188" s="102">
        <v>35700</v>
      </c>
      <c r="B188" s="26"/>
      <c r="C188" s="78" t="s">
        <v>205</v>
      </c>
      <c r="D188" s="27"/>
      <c r="E188" s="27"/>
      <c r="F188" s="99">
        <v>22249976</v>
      </c>
      <c r="G188" s="84"/>
      <c r="H188" s="84"/>
      <c r="I188" s="99">
        <v>20157</v>
      </c>
      <c r="J188" s="84"/>
      <c r="K188" s="84"/>
      <c r="L188" s="99">
        <v>975788</v>
      </c>
      <c r="M188" s="84"/>
      <c r="N188" s="84"/>
      <c r="O188" s="99">
        <v>46872</v>
      </c>
      <c r="P188" s="84"/>
      <c r="Q188" s="84"/>
      <c r="R188" s="99">
        <v>667018</v>
      </c>
      <c r="S188" s="84"/>
      <c r="T188" s="99">
        <v>1709835</v>
      </c>
      <c r="U188" s="84"/>
      <c r="V188" s="84"/>
      <c r="W188" s="84"/>
      <c r="X188" s="99">
        <v>870446</v>
      </c>
      <c r="Y188" s="84"/>
      <c r="Z188" s="84"/>
      <c r="AA188" s="99">
        <v>9029392</v>
      </c>
      <c r="AB188" s="84"/>
      <c r="AC188" s="84"/>
      <c r="AD188" s="99">
        <v>1694279</v>
      </c>
      <c r="AE188" s="84"/>
      <c r="AF188" s="84"/>
      <c r="AG188" s="99">
        <v>11594117</v>
      </c>
      <c r="AH188" s="84"/>
      <c r="AI188" s="84"/>
      <c r="AJ188" s="99">
        <v>-628021</v>
      </c>
      <c r="AK188" s="84"/>
      <c r="AL188" s="84"/>
      <c r="AM188" s="99">
        <v>-163598</v>
      </c>
      <c r="AN188" s="84"/>
      <c r="AO188" s="84"/>
      <c r="AP188" s="99">
        <v>-791619</v>
      </c>
    </row>
    <row r="189" spans="1:750" s="24" customFormat="1">
      <c r="A189" s="22">
        <v>35800</v>
      </c>
      <c r="B189" s="22"/>
      <c r="C189" s="77" t="s">
        <v>206</v>
      </c>
      <c r="D189" s="23"/>
      <c r="E189" s="23"/>
      <c r="F189" s="101">
        <v>29975128</v>
      </c>
      <c r="G189" s="81"/>
      <c r="H189" s="81"/>
      <c r="I189" s="101">
        <v>27155</v>
      </c>
      <c r="J189" s="81"/>
      <c r="K189" s="81"/>
      <c r="L189" s="101">
        <v>1314580</v>
      </c>
      <c r="M189" s="81"/>
      <c r="N189" s="81"/>
      <c r="O189" s="101">
        <v>63146</v>
      </c>
      <c r="P189" s="81"/>
      <c r="Q189" s="81"/>
      <c r="R189" s="101">
        <v>530770</v>
      </c>
      <c r="S189" s="81"/>
      <c r="T189" s="101">
        <v>1935651</v>
      </c>
      <c r="U189" s="81"/>
      <c r="V189" s="82"/>
      <c r="W189" s="81"/>
      <c r="X189" s="101">
        <v>1172664</v>
      </c>
      <c r="Y189" s="81"/>
      <c r="Z189" s="81"/>
      <c r="AA189" s="101">
        <v>12164380</v>
      </c>
      <c r="AB189" s="81"/>
      <c r="AC189" s="81"/>
      <c r="AD189" s="101">
        <v>2954668</v>
      </c>
      <c r="AE189" s="81"/>
      <c r="AF189" s="81"/>
      <c r="AG189" s="101">
        <v>16291712</v>
      </c>
      <c r="AH189" s="81"/>
      <c r="AI189" s="81"/>
      <c r="AJ189" s="101">
        <v>-846068</v>
      </c>
      <c r="AK189" s="81"/>
      <c r="AL189" s="81"/>
      <c r="AM189" s="101">
        <v>-717252</v>
      </c>
      <c r="AN189" s="81"/>
      <c r="AO189" s="81"/>
      <c r="AP189" s="101">
        <v>-1563320</v>
      </c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</row>
    <row r="190" spans="1:750" s="25" customFormat="1">
      <c r="A190" s="22">
        <v>35805</v>
      </c>
      <c r="B190" s="22"/>
      <c r="C190" s="77" t="s">
        <v>207</v>
      </c>
      <c r="D190" s="23"/>
      <c r="E190" s="23"/>
      <c r="F190" s="100">
        <v>6086002</v>
      </c>
      <c r="G190" s="83"/>
      <c r="H190" s="83"/>
      <c r="I190" s="100">
        <v>5513</v>
      </c>
      <c r="J190" s="83"/>
      <c r="K190" s="83"/>
      <c r="L190" s="100">
        <v>266906</v>
      </c>
      <c r="M190" s="83"/>
      <c r="N190" s="83"/>
      <c r="O190" s="100">
        <v>12821</v>
      </c>
      <c r="P190" s="83"/>
      <c r="Q190" s="83"/>
      <c r="R190" s="100">
        <v>919722</v>
      </c>
      <c r="S190" s="83"/>
      <c r="T190" s="100">
        <v>1204962</v>
      </c>
      <c r="U190" s="83"/>
      <c r="V190" s="84"/>
      <c r="W190" s="83"/>
      <c r="X190" s="100">
        <v>238092</v>
      </c>
      <c r="Y190" s="83"/>
      <c r="Z190" s="83"/>
      <c r="AA190" s="100">
        <v>2469796</v>
      </c>
      <c r="AB190" s="83"/>
      <c r="AC190" s="83"/>
      <c r="AD190" s="100">
        <v>103655</v>
      </c>
      <c r="AE190" s="83"/>
      <c r="AF190" s="83"/>
      <c r="AG190" s="100">
        <v>2811543</v>
      </c>
      <c r="AH190" s="83"/>
      <c r="AI190" s="83"/>
      <c r="AJ190" s="100">
        <v>-171780</v>
      </c>
      <c r="AK190" s="83"/>
      <c r="AL190" s="83"/>
      <c r="AM190" s="100">
        <v>273039</v>
      </c>
      <c r="AN190" s="83"/>
      <c r="AO190" s="83"/>
      <c r="AP190" s="100">
        <v>101259</v>
      </c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</row>
    <row r="191" spans="1:750" s="25" customFormat="1">
      <c r="A191" s="22">
        <v>35900</v>
      </c>
      <c r="B191" s="22"/>
      <c r="C191" s="77" t="s">
        <v>208</v>
      </c>
      <c r="D191" s="23"/>
      <c r="E191" s="23"/>
      <c r="F191" s="100">
        <v>57116035</v>
      </c>
      <c r="G191" s="83"/>
      <c r="H191" s="83"/>
      <c r="I191" s="100">
        <v>51743</v>
      </c>
      <c r="J191" s="83"/>
      <c r="K191" s="83"/>
      <c r="L191" s="100">
        <v>2504864</v>
      </c>
      <c r="M191" s="83"/>
      <c r="N191" s="83"/>
      <c r="O191" s="100">
        <v>120321</v>
      </c>
      <c r="P191" s="83"/>
      <c r="Q191" s="83"/>
      <c r="R191" s="100">
        <v>173694</v>
      </c>
      <c r="S191" s="83"/>
      <c r="T191" s="100">
        <v>2850622</v>
      </c>
      <c r="U191" s="83"/>
      <c r="V191" s="84"/>
      <c r="W191" s="83"/>
      <c r="X191" s="100">
        <v>2234450</v>
      </c>
      <c r="Y191" s="83"/>
      <c r="Z191" s="83"/>
      <c r="AA191" s="100">
        <v>23178589</v>
      </c>
      <c r="AB191" s="83"/>
      <c r="AC191" s="83"/>
      <c r="AD191" s="100">
        <v>5175774</v>
      </c>
      <c r="AE191" s="83"/>
      <c r="AF191" s="83"/>
      <c r="AG191" s="100">
        <v>30588813</v>
      </c>
      <c r="AH191" s="83"/>
      <c r="AI191" s="83"/>
      <c r="AJ191" s="100">
        <v>-1612138</v>
      </c>
      <c r="AK191" s="83"/>
      <c r="AL191" s="83"/>
      <c r="AM191" s="100">
        <v>-1230203</v>
      </c>
      <c r="AN191" s="83"/>
      <c r="AO191" s="83"/>
      <c r="AP191" s="100">
        <v>-2842341</v>
      </c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</row>
    <row r="192" spans="1:750" s="25" customFormat="1">
      <c r="A192" s="22">
        <v>35905</v>
      </c>
      <c r="B192" s="22"/>
      <c r="C192" s="77" t="s">
        <v>209</v>
      </c>
      <c r="D192" s="23"/>
      <c r="E192" s="23"/>
      <c r="F192" s="100">
        <v>6067803</v>
      </c>
      <c r="G192" s="83"/>
      <c r="H192" s="83"/>
      <c r="I192" s="100">
        <v>5497</v>
      </c>
      <c r="J192" s="83"/>
      <c r="K192" s="83"/>
      <c r="L192" s="100">
        <v>266108</v>
      </c>
      <c r="M192" s="83"/>
      <c r="N192" s="83"/>
      <c r="O192" s="100">
        <v>12782</v>
      </c>
      <c r="P192" s="83"/>
      <c r="Q192" s="83"/>
      <c r="R192" s="100">
        <v>0</v>
      </c>
      <c r="S192" s="83"/>
      <c r="T192" s="100">
        <v>284387</v>
      </c>
      <c r="U192" s="83"/>
      <c r="V192" s="84"/>
      <c r="W192" s="83"/>
      <c r="X192" s="100">
        <v>237380</v>
      </c>
      <c r="Y192" s="83"/>
      <c r="Z192" s="83"/>
      <c r="AA192" s="100">
        <v>2462410</v>
      </c>
      <c r="AB192" s="83"/>
      <c r="AC192" s="83"/>
      <c r="AD192" s="100">
        <v>1918375</v>
      </c>
      <c r="AE192" s="83"/>
      <c r="AF192" s="83"/>
      <c r="AG192" s="100">
        <v>4618165</v>
      </c>
      <c r="AH192" s="83"/>
      <c r="AI192" s="83"/>
      <c r="AJ192" s="100">
        <v>-171267</v>
      </c>
      <c r="AK192" s="83"/>
      <c r="AL192" s="83"/>
      <c r="AM192" s="100">
        <v>-477402</v>
      </c>
      <c r="AN192" s="83"/>
      <c r="AO192" s="83"/>
      <c r="AP192" s="100">
        <v>-648669</v>
      </c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</row>
    <row r="193" spans="1:750" s="25" customFormat="1">
      <c r="A193" s="22">
        <v>36000</v>
      </c>
      <c r="B193" s="22"/>
      <c r="C193" s="77" t="s">
        <v>210</v>
      </c>
      <c r="D193" s="23"/>
      <c r="E193" s="23"/>
      <c r="F193" s="100">
        <v>1498018880</v>
      </c>
      <c r="G193" s="83"/>
      <c r="H193" s="83"/>
      <c r="I193" s="100">
        <v>1357096</v>
      </c>
      <c r="J193" s="83"/>
      <c r="K193" s="83"/>
      <c r="L193" s="100">
        <v>65696678</v>
      </c>
      <c r="M193" s="83"/>
      <c r="N193" s="83"/>
      <c r="O193" s="100">
        <v>3155737</v>
      </c>
      <c r="P193" s="83"/>
      <c r="Q193" s="83"/>
      <c r="R193" s="100">
        <v>51750072</v>
      </c>
      <c r="S193" s="83"/>
      <c r="T193" s="100">
        <v>121959583</v>
      </c>
      <c r="U193" s="83"/>
      <c r="V193" s="84"/>
      <c r="W193" s="83"/>
      <c r="X193" s="100">
        <v>58604342</v>
      </c>
      <c r="Y193" s="83"/>
      <c r="Z193" s="83"/>
      <c r="AA193" s="100">
        <v>607919713</v>
      </c>
      <c r="AB193" s="83"/>
      <c r="AC193" s="83"/>
      <c r="AD193" s="100">
        <v>44237592</v>
      </c>
      <c r="AE193" s="83"/>
      <c r="AF193" s="83"/>
      <c r="AG193" s="100">
        <v>710761647</v>
      </c>
      <c r="AH193" s="83"/>
      <c r="AI193" s="83"/>
      <c r="AJ193" s="100">
        <v>-42282541</v>
      </c>
      <c r="AK193" s="83"/>
      <c r="AL193" s="83"/>
      <c r="AM193" s="100">
        <v>8664491</v>
      </c>
      <c r="AN193" s="83"/>
      <c r="AO193" s="83"/>
      <c r="AP193" s="100">
        <v>-33618050</v>
      </c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</row>
    <row r="194" spans="1:750" s="25" customFormat="1">
      <c r="A194" s="22">
        <v>36001</v>
      </c>
      <c r="B194" s="22"/>
      <c r="C194" s="77" t="s">
        <v>335</v>
      </c>
      <c r="D194" s="23"/>
      <c r="E194" s="23"/>
      <c r="F194" s="100">
        <v>0</v>
      </c>
      <c r="G194" s="83"/>
      <c r="H194" s="83"/>
      <c r="I194" s="100">
        <v>0</v>
      </c>
      <c r="J194" s="83"/>
      <c r="K194" s="83"/>
      <c r="L194" s="100">
        <v>0</v>
      </c>
      <c r="M194" s="83"/>
      <c r="N194" s="83"/>
      <c r="O194" s="100">
        <v>0</v>
      </c>
      <c r="P194" s="83"/>
      <c r="Q194" s="83"/>
      <c r="R194" s="100">
        <v>42484</v>
      </c>
      <c r="S194" s="83"/>
      <c r="T194" s="100">
        <v>42484</v>
      </c>
      <c r="U194" s="83"/>
      <c r="V194" s="84"/>
      <c r="W194" s="83"/>
      <c r="X194" s="100">
        <v>0</v>
      </c>
      <c r="Y194" s="83"/>
      <c r="Z194" s="83"/>
      <c r="AA194" s="100">
        <v>0</v>
      </c>
      <c r="AB194" s="83"/>
      <c r="AC194" s="83"/>
      <c r="AD194" s="100">
        <v>655080</v>
      </c>
      <c r="AE194" s="83"/>
      <c r="AF194" s="83"/>
      <c r="AG194" s="100">
        <v>655080</v>
      </c>
      <c r="AH194" s="83"/>
      <c r="AI194" s="83"/>
      <c r="AJ194" s="100">
        <v>0</v>
      </c>
      <c r="AK194" s="83"/>
      <c r="AL194" s="83"/>
      <c r="AM194" s="100">
        <v>-197118</v>
      </c>
      <c r="AN194" s="83"/>
      <c r="AO194" s="83"/>
      <c r="AP194" s="100">
        <v>-197118</v>
      </c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</row>
    <row r="195" spans="1:750">
      <c r="A195" s="102">
        <v>36002</v>
      </c>
      <c r="B195" s="26"/>
      <c r="C195" s="78" t="s">
        <v>336</v>
      </c>
      <c r="D195" s="27"/>
      <c r="E195" s="27"/>
      <c r="F195" s="99">
        <v>0</v>
      </c>
      <c r="G195" s="84"/>
      <c r="H195" s="84"/>
      <c r="I195" s="99">
        <v>0</v>
      </c>
      <c r="J195" s="84"/>
      <c r="K195" s="84"/>
      <c r="L195" s="99">
        <v>0</v>
      </c>
      <c r="M195" s="84"/>
      <c r="N195" s="84"/>
      <c r="O195" s="99">
        <v>0</v>
      </c>
      <c r="P195" s="84"/>
      <c r="Q195" s="84"/>
      <c r="R195" s="99">
        <v>0</v>
      </c>
      <c r="S195" s="84"/>
      <c r="T195" s="99">
        <v>0</v>
      </c>
      <c r="U195" s="84"/>
      <c r="V195" s="84"/>
      <c r="W195" s="84"/>
      <c r="X195" s="99">
        <v>0</v>
      </c>
      <c r="Y195" s="84"/>
      <c r="Z195" s="84"/>
      <c r="AA195" s="99">
        <v>0</v>
      </c>
      <c r="AB195" s="84"/>
      <c r="AC195" s="84"/>
      <c r="AD195" s="99">
        <v>2301748</v>
      </c>
      <c r="AE195" s="84"/>
      <c r="AF195" s="84"/>
      <c r="AG195" s="99">
        <v>2301748</v>
      </c>
      <c r="AH195" s="84"/>
      <c r="AI195" s="84"/>
      <c r="AJ195" s="99">
        <v>0</v>
      </c>
      <c r="AK195" s="84"/>
      <c r="AL195" s="84"/>
      <c r="AM195" s="99">
        <v>-1070064</v>
      </c>
      <c r="AN195" s="84"/>
      <c r="AO195" s="84"/>
      <c r="AP195" s="99">
        <v>-1070064</v>
      </c>
    </row>
    <row r="196" spans="1:750">
      <c r="A196" s="102">
        <v>36003</v>
      </c>
      <c r="B196" s="26"/>
      <c r="C196" s="78" t="s">
        <v>211</v>
      </c>
      <c r="D196" s="27"/>
      <c r="E196" s="27"/>
      <c r="F196" s="99">
        <v>9780863</v>
      </c>
      <c r="G196" s="84"/>
      <c r="H196" s="84"/>
      <c r="I196" s="99">
        <v>8861</v>
      </c>
      <c r="J196" s="84"/>
      <c r="K196" s="84"/>
      <c r="L196" s="99">
        <v>428947</v>
      </c>
      <c r="M196" s="84"/>
      <c r="N196" s="84"/>
      <c r="O196" s="99">
        <v>20604</v>
      </c>
      <c r="P196" s="84"/>
      <c r="Q196" s="84"/>
      <c r="R196" s="99">
        <v>154700</v>
      </c>
      <c r="S196" s="84"/>
      <c r="T196" s="99">
        <v>613112</v>
      </c>
      <c r="U196" s="84"/>
      <c r="V196" s="84"/>
      <c r="W196" s="84"/>
      <c r="X196" s="99">
        <v>382639</v>
      </c>
      <c r="Y196" s="84"/>
      <c r="Z196" s="84"/>
      <c r="AA196" s="99">
        <v>3969229</v>
      </c>
      <c r="AB196" s="84"/>
      <c r="AC196" s="84"/>
      <c r="AD196" s="99">
        <v>1370154</v>
      </c>
      <c r="AE196" s="84"/>
      <c r="AF196" s="84"/>
      <c r="AG196" s="99">
        <v>5722022</v>
      </c>
      <c r="AH196" s="84"/>
      <c r="AI196" s="84"/>
      <c r="AJ196" s="99">
        <v>-276072</v>
      </c>
      <c r="AK196" s="84"/>
      <c r="AL196" s="84"/>
      <c r="AM196" s="99">
        <v>-290456</v>
      </c>
      <c r="AN196" s="84"/>
      <c r="AO196" s="84"/>
      <c r="AP196" s="99">
        <v>-566528</v>
      </c>
    </row>
    <row r="197" spans="1:750">
      <c r="A197" s="102">
        <v>36004</v>
      </c>
      <c r="B197" s="26"/>
      <c r="C197" s="78" t="s">
        <v>212</v>
      </c>
      <c r="D197" s="27"/>
      <c r="E197" s="27"/>
      <c r="F197" s="99">
        <v>7459834</v>
      </c>
      <c r="G197" s="84"/>
      <c r="H197" s="84"/>
      <c r="I197" s="99">
        <v>6758</v>
      </c>
      <c r="J197" s="84"/>
      <c r="K197" s="84"/>
      <c r="L197" s="99">
        <v>327156</v>
      </c>
      <c r="M197" s="84"/>
      <c r="N197" s="84"/>
      <c r="O197" s="99">
        <v>15715</v>
      </c>
      <c r="P197" s="84"/>
      <c r="Q197" s="84"/>
      <c r="R197" s="99">
        <v>1651245</v>
      </c>
      <c r="S197" s="84"/>
      <c r="T197" s="99">
        <v>2000874</v>
      </c>
      <c r="U197" s="84"/>
      <c r="V197" s="84"/>
      <c r="W197" s="84"/>
      <c r="X197" s="99">
        <v>291838</v>
      </c>
      <c r="Y197" s="84"/>
      <c r="Z197" s="84"/>
      <c r="AA197" s="99">
        <v>3027319</v>
      </c>
      <c r="AB197" s="84"/>
      <c r="AC197" s="84"/>
      <c r="AD197" s="99">
        <v>0</v>
      </c>
      <c r="AE197" s="84"/>
      <c r="AF197" s="84"/>
      <c r="AG197" s="99">
        <v>3319157</v>
      </c>
      <c r="AH197" s="84"/>
      <c r="AI197" s="84"/>
      <c r="AJ197" s="99">
        <v>-210559</v>
      </c>
      <c r="AK197" s="84"/>
      <c r="AL197" s="84"/>
      <c r="AM197" s="99">
        <v>477797</v>
      </c>
      <c r="AN197" s="84"/>
      <c r="AO197" s="84"/>
      <c r="AP197" s="99">
        <v>267238</v>
      </c>
    </row>
    <row r="198" spans="1:750" s="10" customFormat="1">
      <c r="A198" s="102">
        <v>36005</v>
      </c>
      <c r="B198" s="26"/>
      <c r="C198" s="78" t="s">
        <v>213</v>
      </c>
      <c r="D198" s="27"/>
      <c r="E198" s="27"/>
      <c r="F198" s="98">
        <v>110036556</v>
      </c>
      <c r="G198" s="82"/>
      <c r="H198" s="82"/>
      <c r="I198" s="98">
        <v>99685</v>
      </c>
      <c r="J198" s="82"/>
      <c r="K198" s="82"/>
      <c r="L198" s="98">
        <v>4825731</v>
      </c>
      <c r="M198" s="82"/>
      <c r="N198" s="82"/>
      <c r="O198" s="98">
        <v>231804</v>
      </c>
      <c r="P198" s="82"/>
      <c r="Q198" s="82"/>
      <c r="R198" s="98">
        <v>3646962</v>
      </c>
      <c r="S198" s="82"/>
      <c r="T198" s="98">
        <v>8804182</v>
      </c>
      <c r="U198" s="82"/>
      <c r="V198" s="82"/>
      <c r="W198" s="82"/>
      <c r="X198" s="98">
        <v>4304765</v>
      </c>
      <c r="Y198" s="82"/>
      <c r="Z198" s="82"/>
      <c r="AA198" s="98">
        <v>44654572</v>
      </c>
      <c r="AB198" s="82"/>
      <c r="AC198" s="82"/>
      <c r="AD198" s="98">
        <v>15173364</v>
      </c>
      <c r="AE198" s="82"/>
      <c r="AF198" s="82"/>
      <c r="AG198" s="98">
        <v>64132701</v>
      </c>
      <c r="AH198" s="82"/>
      <c r="AI198" s="82"/>
      <c r="AJ198" s="98">
        <v>-3105853</v>
      </c>
      <c r="AK198" s="82"/>
      <c r="AL198" s="82"/>
      <c r="AM198" s="98">
        <v>-3251759</v>
      </c>
      <c r="AN198" s="82"/>
      <c r="AO198" s="82"/>
      <c r="AP198" s="98">
        <v>-6357612</v>
      </c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</row>
    <row r="199" spans="1:750">
      <c r="A199" s="102">
        <v>36006</v>
      </c>
      <c r="B199" s="26"/>
      <c r="C199" s="78" t="s">
        <v>214</v>
      </c>
      <c r="D199" s="27"/>
      <c r="E199" s="27"/>
      <c r="F199" s="99">
        <v>17346305</v>
      </c>
      <c r="G199" s="84"/>
      <c r="H199" s="82"/>
      <c r="I199" s="99">
        <v>15714</v>
      </c>
      <c r="J199" s="84"/>
      <c r="K199" s="82"/>
      <c r="L199" s="99">
        <v>760734</v>
      </c>
      <c r="M199" s="84"/>
      <c r="N199" s="84"/>
      <c r="O199" s="99">
        <v>36542</v>
      </c>
      <c r="P199" s="84"/>
      <c r="Q199" s="82"/>
      <c r="R199" s="99">
        <v>2913180</v>
      </c>
      <c r="S199" s="82"/>
      <c r="T199" s="99">
        <v>3726170</v>
      </c>
      <c r="U199" s="82"/>
      <c r="V199" s="84"/>
      <c r="W199" s="82"/>
      <c r="X199" s="99">
        <v>678609</v>
      </c>
      <c r="Y199" s="84"/>
      <c r="Z199" s="82"/>
      <c r="AA199" s="99">
        <v>7039405</v>
      </c>
      <c r="AB199" s="84"/>
      <c r="AC199" s="82"/>
      <c r="AD199" s="99">
        <v>0</v>
      </c>
      <c r="AE199" s="84"/>
      <c r="AF199" s="82"/>
      <c r="AG199" s="99">
        <v>7718014</v>
      </c>
      <c r="AH199" s="84"/>
      <c r="AI199" s="82"/>
      <c r="AJ199" s="99">
        <v>-489612</v>
      </c>
      <c r="AK199" s="84"/>
      <c r="AL199" s="82"/>
      <c r="AM199" s="99">
        <v>953347</v>
      </c>
      <c r="AN199" s="84"/>
      <c r="AO199" s="82"/>
      <c r="AP199" s="99">
        <v>463735</v>
      </c>
    </row>
    <row r="200" spans="1:750">
      <c r="A200" s="102">
        <v>36007</v>
      </c>
      <c r="B200" s="26"/>
      <c r="C200" s="78" t="s">
        <v>215</v>
      </c>
      <c r="D200" s="27"/>
      <c r="E200" s="27"/>
      <c r="F200" s="99">
        <v>5492806</v>
      </c>
      <c r="G200" s="84"/>
      <c r="H200" s="84"/>
      <c r="I200" s="99">
        <v>4976</v>
      </c>
      <c r="J200" s="84"/>
      <c r="K200" s="84"/>
      <c r="L200" s="99">
        <v>240891</v>
      </c>
      <c r="M200" s="84"/>
      <c r="N200" s="84"/>
      <c r="O200" s="99">
        <v>11571</v>
      </c>
      <c r="P200" s="84"/>
      <c r="Q200" s="84"/>
      <c r="R200" s="99">
        <v>780748</v>
      </c>
      <c r="S200" s="84"/>
      <c r="T200" s="99">
        <v>1038186</v>
      </c>
      <c r="U200" s="84"/>
      <c r="V200" s="84"/>
      <c r="W200" s="84"/>
      <c r="X200" s="99">
        <v>214885</v>
      </c>
      <c r="Y200" s="84"/>
      <c r="Z200" s="84"/>
      <c r="AA200" s="99">
        <v>2229068</v>
      </c>
      <c r="AB200" s="84"/>
      <c r="AC200" s="84"/>
      <c r="AD200" s="99">
        <v>0</v>
      </c>
      <c r="AE200" s="84"/>
      <c r="AF200" s="84"/>
      <c r="AG200" s="99">
        <v>2443953</v>
      </c>
      <c r="AH200" s="84"/>
      <c r="AI200" s="84"/>
      <c r="AJ200" s="99">
        <v>-155039</v>
      </c>
      <c r="AK200" s="84"/>
      <c r="AL200" s="84"/>
      <c r="AM200" s="99">
        <v>224537</v>
      </c>
      <c r="AN200" s="84"/>
      <c r="AO200" s="84"/>
      <c r="AP200" s="99">
        <v>69498</v>
      </c>
    </row>
    <row r="201" spans="1:750" s="24" customFormat="1">
      <c r="A201" s="22">
        <v>36008</v>
      </c>
      <c r="B201" s="22"/>
      <c r="C201" s="77" t="s">
        <v>216</v>
      </c>
      <c r="D201" s="23"/>
      <c r="E201" s="23"/>
      <c r="F201" s="101">
        <v>14983515</v>
      </c>
      <c r="G201" s="81"/>
      <c r="H201" s="81"/>
      <c r="I201" s="101">
        <v>13574</v>
      </c>
      <c r="J201" s="81"/>
      <c r="K201" s="81"/>
      <c r="L201" s="101">
        <v>657113</v>
      </c>
      <c r="M201" s="81"/>
      <c r="N201" s="81"/>
      <c r="O201" s="101">
        <v>31564</v>
      </c>
      <c r="P201" s="81"/>
      <c r="Q201" s="81"/>
      <c r="R201" s="101">
        <v>1141494</v>
      </c>
      <c r="S201" s="81"/>
      <c r="T201" s="101">
        <v>1843745</v>
      </c>
      <c r="U201" s="81"/>
      <c r="V201" s="82"/>
      <c r="W201" s="81"/>
      <c r="X201" s="101">
        <v>586174</v>
      </c>
      <c r="Y201" s="81"/>
      <c r="Z201" s="81"/>
      <c r="AA201" s="101">
        <v>6080547</v>
      </c>
      <c r="AB201" s="81"/>
      <c r="AC201" s="81"/>
      <c r="AD201" s="101">
        <v>1222315</v>
      </c>
      <c r="AE201" s="81"/>
      <c r="AF201" s="81"/>
      <c r="AG201" s="101">
        <v>7889036</v>
      </c>
      <c r="AH201" s="81"/>
      <c r="AI201" s="81"/>
      <c r="AJ201" s="101">
        <v>-422918</v>
      </c>
      <c r="AK201" s="81"/>
      <c r="AL201" s="81"/>
      <c r="AM201" s="101">
        <v>108390</v>
      </c>
      <c r="AN201" s="81"/>
      <c r="AO201" s="81"/>
      <c r="AP201" s="101">
        <v>-314528</v>
      </c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</row>
    <row r="202" spans="1:750" s="25" customFormat="1">
      <c r="A202" s="22">
        <v>36009</v>
      </c>
      <c r="B202" s="22"/>
      <c r="C202" s="77" t="s">
        <v>217</v>
      </c>
      <c r="D202" s="23"/>
      <c r="E202" s="23"/>
      <c r="F202" s="100">
        <v>2594057</v>
      </c>
      <c r="G202" s="83"/>
      <c r="H202" s="83"/>
      <c r="I202" s="100">
        <v>2350</v>
      </c>
      <c r="J202" s="83"/>
      <c r="K202" s="83"/>
      <c r="L202" s="100">
        <v>113764</v>
      </c>
      <c r="M202" s="83"/>
      <c r="N202" s="83"/>
      <c r="O202" s="100">
        <v>5465</v>
      </c>
      <c r="P202" s="83"/>
      <c r="Q202" s="83"/>
      <c r="R202" s="100">
        <v>61038</v>
      </c>
      <c r="S202" s="83"/>
      <c r="T202" s="100">
        <v>182617</v>
      </c>
      <c r="U202" s="83"/>
      <c r="V202" s="84"/>
      <c r="W202" s="83"/>
      <c r="X202" s="100">
        <v>101483</v>
      </c>
      <c r="Y202" s="83"/>
      <c r="Z202" s="83"/>
      <c r="AA202" s="100">
        <v>1052709</v>
      </c>
      <c r="AB202" s="83"/>
      <c r="AC202" s="83"/>
      <c r="AD202" s="100">
        <v>1859048</v>
      </c>
      <c r="AE202" s="83"/>
      <c r="AF202" s="83"/>
      <c r="AG202" s="100">
        <v>3013240</v>
      </c>
      <c r="AH202" s="83"/>
      <c r="AI202" s="83"/>
      <c r="AJ202" s="100">
        <v>-73220</v>
      </c>
      <c r="AK202" s="83"/>
      <c r="AL202" s="83"/>
      <c r="AM202" s="100">
        <v>-498885</v>
      </c>
      <c r="AN202" s="83"/>
      <c r="AO202" s="83"/>
      <c r="AP202" s="100">
        <v>-572105</v>
      </c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</row>
    <row r="203" spans="1:750" s="25" customFormat="1">
      <c r="A203" s="22">
        <v>36100</v>
      </c>
      <c r="B203" s="22"/>
      <c r="C203" s="77" t="s">
        <v>218</v>
      </c>
      <c r="D203" s="23"/>
      <c r="E203" s="23"/>
      <c r="F203" s="100">
        <v>17457476</v>
      </c>
      <c r="G203" s="83"/>
      <c r="H203" s="83"/>
      <c r="I203" s="100">
        <v>15815</v>
      </c>
      <c r="J203" s="83"/>
      <c r="K203" s="83"/>
      <c r="L203" s="100">
        <v>765610</v>
      </c>
      <c r="M203" s="83"/>
      <c r="N203" s="83"/>
      <c r="O203" s="100">
        <v>36776</v>
      </c>
      <c r="P203" s="83"/>
      <c r="Q203" s="83"/>
      <c r="R203" s="100">
        <v>72352</v>
      </c>
      <c r="S203" s="83"/>
      <c r="T203" s="100">
        <v>890553</v>
      </c>
      <c r="U203" s="83"/>
      <c r="V203" s="84"/>
      <c r="W203" s="83"/>
      <c r="X203" s="100">
        <v>682958</v>
      </c>
      <c r="Y203" s="83"/>
      <c r="Z203" s="83"/>
      <c r="AA203" s="100">
        <v>7084519</v>
      </c>
      <c r="AB203" s="83"/>
      <c r="AC203" s="83"/>
      <c r="AD203" s="100">
        <v>1211056</v>
      </c>
      <c r="AE203" s="83"/>
      <c r="AF203" s="83"/>
      <c r="AG203" s="100">
        <v>8978533</v>
      </c>
      <c r="AH203" s="83"/>
      <c r="AI203" s="83"/>
      <c r="AJ203" s="100">
        <v>-492749</v>
      </c>
      <c r="AK203" s="83"/>
      <c r="AL203" s="83"/>
      <c r="AM203" s="100">
        <v>-297556</v>
      </c>
      <c r="AN203" s="83"/>
      <c r="AO203" s="83"/>
      <c r="AP203" s="100">
        <v>-790305</v>
      </c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</row>
    <row r="204" spans="1:750" s="25" customFormat="1">
      <c r="A204" s="22">
        <v>36102</v>
      </c>
      <c r="B204" s="22"/>
      <c r="C204" s="77" t="s">
        <v>219</v>
      </c>
      <c r="D204" s="23"/>
      <c r="E204" s="23"/>
      <c r="F204" s="100">
        <v>8042732</v>
      </c>
      <c r="G204" s="83"/>
      <c r="H204" s="83"/>
      <c r="I204" s="100">
        <v>7286</v>
      </c>
      <c r="J204" s="83"/>
      <c r="K204" s="83"/>
      <c r="L204" s="100">
        <v>352720</v>
      </c>
      <c r="M204" s="83"/>
      <c r="N204" s="83"/>
      <c r="O204" s="100">
        <v>16943</v>
      </c>
      <c r="P204" s="83"/>
      <c r="Q204" s="83"/>
      <c r="R204" s="100">
        <v>3003426</v>
      </c>
      <c r="S204" s="83"/>
      <c r="T204" s="100">
        <v>3380375</v>
      </c>
      <c r="U204" s="83"/>
      <c r="V204" s="84"/>
      <c r="W204" s="83"/>
      <c r="X204" s="100">
        <v>314642</v>
      </c>
      <c r="Y204" s="83"/>
      <c r="Z204" s="83"/>
      <c r="AA204" s="100">
        <v>3263867</v>
      </c>
      <c r="AB204" s="83"/>
      <c r="AC204" s="83"/>
      <c r="AD204" s="100">
        <v>0</v>
      </c>
      <c r="AE204" s="83"/>
      <c r="AF204" s="83"/>
      <c r="AG204" s="100">
        <v>3578509</v>
      </c>
      <c r="AH204" s="83"/>
      <c r="AI204" s="83"/>
      <c r="AJ204" s="100">
        <v>-227010</v>
      </c>
      <c r="AK204" s="83"/>
      <c r="AL204" s="83"/>
      <c r="AM204" s="100">
        <v>866588</v>
      </c>
      <c r="AN204" s="83"/>
      <c r="AO204" s="83"/>
      <c r="AP204" s="100">
        <v>639578</v>
      </c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</row>
    <row r="205" spans="1:750" s="25" customFormat="1">
      <c r="A205" s="22">
        <v>36105</v>
      </c>
      <c r="B205" s="22"/>
      <c r="C205" s="77" t="s">
        <v>220</v>
      </c>
      <c r="D205" s="23"/>
      <c r="E205" s="23"/>
      <c r="F205" s="100">
        <v>8880204</v>
      </c>
      <c r="G205" s="83"/>
      <c r="H205" s="83"/>
      <c r="I205" s="100">
        <v>8045</v>
      </c>
      <c r="J205" s="83"/>
      <c r="K205" s="83"/>
      <c r="L205" s="100">
        <v>389448</v>
      </c>
      <c r="M205" s="83"/>
      <c r="N205" s="83"/>
      <c r="O205" s="100">
        <v>18707</v>
      </c>
      <c r="P205" s="83"/>
      <c r="Q205" s="83"/>
      <c r="R205" s="100">
        <v>462871</v>
      </c>
      <c r="S205" s="83"/>
      <c r="T205" s="100">
        <v>879071</v>
      </c>
      <c r="U205" s="83"/>
      <c r="V205" s="84"/>
      <c r="W205" s="83"/>
      <c r="X205" s="100">
        <v>347404</v>
      </c>
      <c r="Y205" s="83"/>
      <c r="Z205" s="83"/>
      <c r="AA205" s="100">
        <v>3603727</v>
      </c>
      <c r="AB205" s="83"/>
      <c r="AC205" s="83"/>
      <c r="AD205" s="100">
        <v>1001270</v>
      </c>
      <c r="AE205" s="83"/>
      <c r="AF205" s="83"/>
      <c r="AG205" s="100">
        <v>4952401</v>
      </c>
      <c r="AH205" s="83"/>
      <c r="AI205" s="83"/>
      <c r="AJ205" s="100">
        <v>-250650</v>
      </c>
      <c r="AK205" s="83"/>
      <c r="AL205" s="83"/>
      <c r="AM205" s="100">
        <v>-154106</v>
      </c>
      <c r="AN205" s="83"/>
      <c r="AO205" s="83"/>
      <c r="AP205" s="100">
        <v>-404756</v>
      </c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</row>
    <row r="206" spans="1:750" s="25" customFormat="1">
      <c r="A206" s="22">
        <v>36200</v>
      </c>
      <c r="B206" s="22"/>
      <c r="C206" s="77" t="s">
        <v>221</v>
      </c>
      <c r="D206" s="23"/>
      <c r="E206" s="23"/>
      <c r="F206" s="100">
        <v>33870937</v>
      </c>
      <c r="G206" s="83"/>
      <c r="H206" s="83"/>
      <c r="I206" s="100">
        <v>30685</v>
      </c>
      <c r="J206" s="83"/>
      <c r="K206" s="83"/>
      <c r="L206" s="100">
        <v>1485434</v>
      </c>
      <c r="M206" s="83"/>
      <c r="N206" s="83"/>
      <c r="O206" s="100">
        <v>71353</v>
      </c>
      <c r="P206" s="83"/>
      <c r="Q206" s="83"/>
      <c r="R206" s="100">
        <v>784508</v>
      </c>
      <c r="S206" s="83"/>
      <c r="T206" s="100">
        <v>2371980</v>
      </c>
      <c r="U206" s="83"/>
      <c r="V206" s="84"/>
      <c r="W206" s="83"/>
      <c r="X206" s="100">
        <v>1325073</v>
      </c>
      <c r="Y206" s="83"/>
      <c r="Z206" s="83"/>
      <c r="AA206" s="100">
        <v>13745361</v>
      </c>
      <c r="AB206" s="83"/>
      <c r="AC206" s="83"/>
      <c r="AD206" s="100">
        <v>5886865</v>
      </c>
      <c r="AE206" s="83"/>
      <c r="AF206" s="83"/>
      <c r="AG206" s="100">
        <v>20957299</v>
      </c>
      <c r="AH206" s="83"/>
      <c r="AI206" s="83"/>
      <c r="AJ206" s="100">
        <v>-956029</v>
      </c>
      <c r="AK206" s="83"/>
      <c r="AL206" s="83"/>
      <c r="AM206" s="100">
        <v>-1112332</v>
      </c>
      <c r="AN206" s="83"/>
      <c r="AO206" s="83"/>
      <c r="AP206" s="100">
        <v>-2068361</v>
      </c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</row>
    <row r="207" spans="1:750">
      <c r="A207" s="102">
        <v>36205</v>
      </c>
      <c r="B207" s="26"/>
      <c r="C207" s="78" t="s">
        <v>222</v>
      </c>
      <c r="D207" s="27"/>
      <c r="E207" s="27"/>
      <c r="F207" s="99">
        <v>7354361</v>
      </c>
      <c r="G207" s="84"/>
      <c r="H207" s="84"/>
      <c r="I207" s="99">
        <v>6663</v>
      </c>
      <c r="J207" s="84"/>
      <c r="K207" s="84"/>
      <c r="L207" s="99">
        <v>322531</v>
      </c>
      <c r="M207" s="84"/>
      <c r="N207" s="84"/>
      <c r="O207" s="99">
        <v>15493</v>
      </c>
      <c r="P207" s="84"/>
      <c r="Q207" s="84"/>
      <c r="R207" s="99">
        <v>941115</v>
      </c>
      <c r="S207" s="84"/>
      <c r="T207" s="99">
        <v>1285802</v>
      </c>
      <c r="U207" s="84"/>
      <c r="V207" s="84"/>
      <c r="W207" s="84"/>
      <c r="X207" s="99">
        <v>287712</v>
      </c>
      <c r="Y207" s="84"/>
      <c r="Z207" s="84"/>
      <c r="AA207" s="99">
        <v>2984516</v>
      </c>
      <c r="AB207" s="84"/>
      <c r="AC207" s="84"/>
      <c r="AD207" s="99">
        <v>209564</v>
      </c>
      <c r="AE207" s="84"/>
      <c r="AF207" s="84"/>
      <c r="AG207" s="99">
        <v>3481792</v>
      </c>
      <c r="AH207" s="84"/>
      <c r="AI207" s="84"/>
      <c r="AJ207" s="99">
        <v>-207582</v>
      </c>
      <c r="AK207" s="84"/>
      <c r="AL207" s="84"/>
      <c r="AM207" s="99">
        <v>152055</v>
      </c>
      <c r="AN207" s="84"/>
      <c r="AO207" s="84"/>
      <c r="AP207" s="99">
        <v>-55527</v>
      </c>
    </row>
    <row r="208" spans="1:750">
      <c r="A208" s="102">
        <v>36300</v>
      </c>
      <c r="B208" s="26"/>
      <c r="C208" s="78" t="s">
        <v>223</v>
      </c>
      <c r="D208" s="27"/>
      <c r="E208" s="27"/>
      <c r="F208" s="99">
        <v>121892374</v>
      </c>
      <c r="G208" s="84"/>
      <c r="H208" s="84"/>
      <c r="I208" s="99">
        <v>110426</v>
      </c>
      <c r="J208" s="84"/>
      <c r="K208" s="84"/>
      <c r="L208" s="99">
        <v>5345676</v>
      </c>
      <c r="M208" s="84"/>
      <c r="N208" s="84"/>
      <c r="O208" s="99">
        <v>256779</v>
      </c>
      <c r="P208" s="84"/>
      <c r="Q208" s="84"/>
      <c r="R208" s="99">
        <v>4280042</v>
      </c>
      <c r="S208" s="84"/>
      <c r="T208" s="99">
        <v>9992923</v>
      </c>
      <c r="U208" s="84"/>
      <c r="V208" s="84"/>
      <c r="W208" s="84"/>
      <c r="X208" s="99">
        <v>4768580</v>
      </c>
      <c r="Y208" s="84"/>
      <c r="Z208" s="84"/>
      <c r="AA208" s="99">
        <v>49465850</v>
      </c>
      <c r="AB208" s="84"/>
      <c r="AC208" s="84"/>
      <c r="AD208" s="99">
        <v>6310202</v>
      </c>
      <c r="AE208" s="84"/>
      <c r="AF208" s="84"/>
      <c r="AG208" s="99">
        <v>60544632</v>
      </c>
      <c r="AH208" s="84"/>
      <c r="AI208" s="84"/>
      <c r="AJ208" s="99">
        <v>-3440490</v>
      </c>
      <c r="AK208" s="84"/>
      <c r="AL208" s="84"/>
      <c r="AM208" s="99">
        <v>-404</v>
      </c>
      <c r="AN208" s="84"/>
      <c r="AO208" s="84"/>
      <c r="AP208" s="99">
        <v>-3440894</v>
      </c>
    </row>
    <row r="209" spans="1:750">
      <c r="A209" s="102">
        <v>36301</v>
      </c>
      <c r="B209" s="26"/>
      <c r="C209" s="78" t="s">
        <v>224</v>
      </c>
      <c r="D209" s="27"/>
      <c r="E209" s="27"/>
      <c r="F209" s="99">
        <v>2734853</v>
      </c>
      <c r="G209" s="84"/>
      <c r="H209" s="84"/>
      <c r="I209" s="99">
        <v>2478</v>
      </c>
      <c r="J209" s="84"/>
      <c r="K209" s="84"/>
      <c r="L209" s="99">
        <v>119939</v>
      </c>
      <c r="M209" s="84"/>
      <c r="N209" s="84"/>
      <c r="O209" s="99">
        <v>5761</v>
      </c>
      <c r="P209" s="84"/>
      <c r="Q209" s="84"/>
      <c r="R209" s="99">
        <v>1019009</v>
      </c>
      <c r="S209" s="84"/>
      <c r="T209" s="99">
        <v>1147187</v>
      </c>
      <c r="U209" s="84"/>
      <c r="V209" s="84"/>
      <c r="W209" s="84"/>
      <c r="X209" s="99">
        <v>106991</v>
      </c>
      <c r="Y209" s="84"/>
      <c r="Z209" s="84"/>
      <c r="AA209" s="99">
        <v>1109847</v>
      </c>
      <c r="AB209" s="84"/>
      <c r="AC209" s="84"/>
      <c r="AD209" s="99">
        <v>0</v>
      </c>
      <c r="AE209" s="84"/>
      <c r="AF209" s="84"/>
      <c r="AG209" s="99">
        <v>1216838</v>
      </c>
      <c r="AH209" s="84"/>
      <c r="AI209" s="84"/>
      <c r="AJ209" s="99">
        <v>-77191</v>
      </c>
      <c r="AK209" s="84"/>
      <c r="AL209" s="84"/>
      <c r="AM209" s="99">
        <v>294050</v>
      </c>
      <c r="AN209" s="84"/>
      <c r="AO209" s="84"/>
      <c r="AP209" s="99">
        <v>216859</v>
      </c>
    </row>
    <row r="210" spans="1:750" s="10" customFormat="1">
      <c r="A210" s="102">
        <v>36302</v>
      </c>
      <c r="B210" s="26"/>
      <c r="C210" s="78" t="s">
        <v>225</v>
      </c>
      <c r="D210" s="27"/>
      <c r="E210" s="27"/>
      <c r="F210" s="98">
        <v>3848776</v>
      </c>
      <c r="G210" s="82"/>
      <c r="H210" s="82"/>
      <c r="I210" s="98">
        <v>3487</v>
      </c>
      <c r="J210" s="82"/>
      <c r="K210" s="82"/>
      <c r="L210" s="98">
        <v>168791</v>
      </c>
      <c r="M210" s="82"/>
      <c r="N210" s="82"/>
      <c r="O210" s="98">
        <v>8108</v>
      </c>
      <c r="P210" s="82"/>
      <c r="Q210" s="82"/>
      <c r="R210" s="98">
        <v>770488</v>
      </c>
      <c r="S210" s="82"/>
      <c r="T210" s="98">
        <v>950874</v>
      </c>
      <c r="U210" s="82"/>
      <c r="V210" s="82"/>
      <c r="W210" s="82"/>
      <c r="X210" s="98">
        <v>150569</v>
      </c>
      <c r="Y210" s="82"/>
      <c r="Z210" s="82"/>
      <c r="AA210" s="98">
        <v>1561894</v>
      </c>
      <c r="AB210" s="82"/>
      <c r="AC210" s="82"/>
      <c r="AD210" s="98">
        <v>13101</v>
      </c>
      <c r="AE210" s="82"/>
      <c r="AF210" s="82"/>
      <c r="AG210" s="98">
        <v>1725564</v>
      </c>
      <c r="AH210" s="82"/>
      <c r="AI210" s="82"/>
      <c r="AJ210" s="98">
        <v>-108634</v>
      </c>
      <c r="AK210" s="82"/>
      <c r="AL210" s="82"/>
      <c r="AM210" s="98">
        <v>180486</v>
      </c>
      <c r="AN210" s="82"/>
      <c r="AO210" s="82"/>
      <c r="AP210" s="98">
        <v>71852</v>
      </c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</row>
    <row r="211" spans="1:750">
      <c r="A211" s="102">
        <v>36303</v>
      </c>
      <c r="B211" s="26"/>
      <c r="C211" s="78" t="s">
        <v>226</v>
      </c>
      <c r="D211" s="27"/>
      <c r="E211" s="27"/>
      <c r="F211" s="99">
        <v>5662093</v>
      </c>
      <c r="G211" s="84"/>
      <c r="H211" s="82"/>
      <c r="I211" s="99">
        <v>5129</v>
      </c>
      <c r="J211" s="84"/>
      <c r="K211" s="82"/>
      <c r="L211" s="99">
        <v>248315</v>
      </c>
      <c r="M211" s="84"/>
      <c r="N211" s="84"/>
      <c r="O211" s="99">
        <v>11928</v>
      </c>
      <c r="P211" s="84"/>
      <c r="Q211" s="82"/>
      <c r="R211" s="99">
        <v>4931417</v>
      </c>
      <c r="S211" s="82"/>
      <c r="T211" s="99">
        <v>5196789</v>
      </c>
      <c r="U211" s="82"/>
      <c r="V211" s="84"/>
      <c r="W211" s="82"/>
      <c r="X211" s="99">
        <v>221508</v>
      </c>
      <c r="Y211" s="84"/>
      <c r="Z211" s="82"/>
      <c r="AA211" s="99">
        <v>2297767</v>
      </c>
      <c r="AB211" s="84"/>
      <c r="AC211" s="82"/>
      <c r="AD211" s="99">
        <v>0</v>
      </c>
      <c r="AE211" s="84"/>
      <c r="AF211" s="82"/>
      <c r="AG211" s="99">
        <v>2519275</v>
      </c>
      <c r="AH211" s="84"/>
      <c r="AI211" s="82"/>
      <c r="AJ211" s="99">
        <v>-159818</v>
      </c>
      <c r="AK211" s="84"/>
      <c r="AL211" s="82"/>
      <c r="AM211" s="99">
        <v>1460439</v>
      </c>
      <c r="AN211" s="84"/>
      <c r="AO211" s="82"/>
      <c r="AP211" s="99">
        <v>1300621</v>
      </c>
    </row>
    <row r="212" spans="1:750">
      <c r="A212" s="102">
        <v>36305</v>
      </c>
      <c r="B212" s="26"/>
      <c r="C212" s="78" t="s">
        <v>227</v>
      </c>
      <c r="D212" s="27"/>
      <c r="E212" s="27"/>
      <c r="F212" s="99">
        <v>21767613</v>
      </c>
      <c r="G212" s="84"/>
      <c r="H212" s="84"/>
      <c r="I212" s="99">
        <v>19720</v>
      </c>
      <c r="J212" s="84"/>
      <c r="K212" s="84"/>
      <c r="L212" s="99">
        <v>954634</v>
      </c>
      <c r="M212" s="84"/>
      <c r="N212" s="84"/>
      <c r="O212" s="99">
        <v>45856</v>
      </c>
      <c r="P212" s="84"/>
      <c r="Q212" s="84"/>
      <c r="R212" s="99">
        <v>0</v>
      </c>
      <c r="S212" s="84"/>
      <c r="T212" s="99">
        <v>1020210</v>
      </c>
      <c r="U212" s="84"/>
      <c r="V212" s="84"/>
      <c r="W212" s="84"/>
      <c r="X212" s="99">
        <v>851576</v>
      </c>
      <c r="Y212" s="84"/>
      <c r="Z212" s="84"/>
      <c r="AA212" s="99">
        <v>8833641</v>
      </c>
      <c r="AB212" s="84"/>
      <c r="AC212" s="84"/>
      <c r="AD212" s="99">
        <v>1424554</v>
      </c>
      <c r="AE212" s="84"/>
      <c r="AF212" s="84"/>
      <c r="AG212" s="99">
        <v>11109771</v>
      </c>
      <c r="AH212" s="84"/>
      <c r="AI212" s="84"/>
      <c r="AJ212" s="99">
        <v>-614406</v>
      </c>
      <c r="AK212" s="84"/>
      <c r="AL212" s="84"/>
      <c r="AM212" s="99">
        <v>-598352</v>
      </c>
      <c r="AN212" s="84"/>
      <c r="AO212" s="84"/>
      <c r="AP212" s="99">
        <v>-1212758</v>
      </c>
    </row>
    <row r="213" spans="1:750" s="24" customFormat="1">
      <c r="A213" s="22">
        <v>36310</v>
      </c>
      <c r="B213" s="22"/>
      <c r="C213" s="77" t="s">
        <v>337</v>
      </c>
      <c r="D213" s="23"/>
      <c r="E213" s="23"/>
      <c r="F213" s="101">
        <v>0</v>
      </c>
      <c r="G213" s="81"/>
      <c r="H213" s="81"/>
      <c r="I213" s="101">
        <v>0</v>
      </c>
      <c r="J213" s="81"/>
      <c r="K213" s="81"/>
      <c r="L213" s="101">
        <v>0</v>
      </c>
      <c r="M213" s="81"/>
      <c r="N213" s="81"/>
      <c r="O213" s="101">
        <v>0</v>
      </c>
      <c r="P213" s="81"/>
      <c r="Q213" s="81"/>
      <c r="R213" s="101">
        <v>357178</v>
      </c>
      <c r="S213" s="81"/>
      <c r="T213" s="101">
        <v>357178</v>
      </c>
      <c r="U213" s="81"/>
      <c r="V213" s="82"/>
      <c r="W213" s="81"/>
      <c r="X213" s="101">
        <v>0</v>
      </c>
      <c r="Y213" s="81"/>
      <c r="Z213" s="81"/>
      <c r="AA213" s="101">
        <v>0</v>
      </c>
      <c r="AB213" s="81"/>
      <c r="AC213" s="81"/>
      <c r="AD213" s="101">
        <v>539943</v>
      </c>
      <c r="AE213" s="81"/>
      <c r="AF213" s="81"/>
      <c r="AG213" s="101">
        <v>539943</v>
      </c>
      <c r="AH213" s="81"/>
      <c r="AI213" s="81"/>
      <c r="AJ213" s="101">
        <v>0</v>
      </c>
      <c r="AK213" s="81"/>
      <c r="AL213" s="81"/>
      <c r="AM213" s="101">
        <v>-1392</v>
      </c>
      <c r="AN213" s="81"/>
      <c r="AO213" s="81"/>
      <c r="AP213" s="101">
        <v>-1392</v>
      </c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</row>
    <row r="214" spans="1:750" s="25" customFormat="1">
      <c r="A214" s="22">
        <v>36400</v>
      </c>
      <c r="B214" s="22"/>
      <c r="C214" s="77" t="s">
        <v>228</v>
      </c>
      <c r="D214" s="23"/>
      <c r="E214" s="23"/>
      <c r="F214" s="100">
        <v>122348533</v>
      </c>
      <c r="G214" s="83"/>
      <c r="H214" s="83"/>
      <c r="I214" s="100">
        <v>110839</v>
      </c>
      <c r="J214" s="83"/>
      <c r="K214" s="83"/>
      <c r="L214" s="100">
        <v>5365681</v>
      </c>
      <c r="M214" s="83"/>
      <c r="N214" s="83"/>
      <c r="O214" s="100">
        <v>257740</v>
      </c>
      <c r="P214" s="83"/>
      <c r="Q214" s="83"/>
      <c r="R214" s="100">
        <v>5861930</v>
      </c>
      <c r="S214" s="83"/>
      <c r="T214" s="100">
        <v>11596190</v>
      </c>
      <c r="U214" s="83"/>
      <c r="V214" s="84"/>
      <c r="W214" s="83"/>
      <c r="X214" s="100">
        <v>4786425</v>
      </c>
      <c r="Y214" s="83"/>
      <c r="Z214" s="83"/>
      <c r="AA214" s="100">
        <v>49650967</v>
      </c>
      <c r="AB214" s="83"/>
      <c r="AC214" s="83"/>
      <c r="AD214" s="100">
        <v>19022178</v>
      </c>
      <c r="AE214" s="83"/>
      <c r="AF214" s="83"/>
      <c r="AG214" s="100">
        <v>73459570</v>
      </c>
      <c r="AH214" s="83"/>
      <c r="AI214" s="83"/>
      <c r="AJ214" s="100">
        <v>-3453365</v>
      </c>
      <c r="AK214" s="83"/>
      <c r="AL214" s="83"/>
      <c r="AM214" s="100">
        <v>-1920874</v>
      </c>
      <c r="AN214" s="83"/>
      <c r="AO214" s="83"/>
      <c r="AP214" s="100">
        <v>-5374239</v>
      </c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</row>
    <row r="215" spans="1:750" s="25" customFormat="1">
      <c r="A215" s="22">
        <v>36405</v>
      </c>
      <c r="B215" s="22"/>
      <c r="C215" s="77" t="s">
        <v>229</v>
      </c>
      <c r="D215" s="23"/>
      <c r="E215" s="23"/>
      <c r="F215" s="100">
        <v>19844493</v>
      </c>
      <c r="G215" s="83"/>
      <c r="H215" s="83"/>
      <c r="I215" s="100">
        <v>17978</v>
      </c>
      <c r="J215" s="83"/>
      <c r="K215" s="83"/>
      <c r="L215" s="100">
        <v>870294</v>
      </c>
      <c r="M215" s="83"/>
      <c r="N215" s="83"/>
      <c r="O215" s="100">
        <v>41805</v>
      </c>
      <c r="P215" s="83"/>
      <c r="Q215" s="83"/>
      <c r="R215" s="100">
        <v>480861</v>
      </c>
      <c r="S215" s="83"/>
      <c r="T215" s="100">
        <v>1410938</v>
      </c>
      <c r="U215" s="83"/>
      <c r="V215" s="84"/>
      <c r="W215" s="83"/>
      <c r="X215" s="100">
        <v>776341</v>
      </c>
      <c r="Y215" s="83"/>
      <c r="Z215" s="83"/>
      <c r="AA215" s="100">
        <v>8053208</v>
      </c>
      <c r="AB215" s="83"/>
      <c r="AC215" s="83"/>
      <c r="AD215" s="100">
        <v>3080311</v>
      </c>
      <c r="AE215" s="83"/>
      <c r="AF215" s="83"/>
      <c r="AG215" s="100">
        <v>11909860</v>
      </c>
      <c r="AH215" s="83"/>
      <c r="AI215" s="83"/>
      <c r="AJ215" s="100">
        <v>-560124</v>
      </c>
      <c r="AK215" s="83"/>
      <c r="AL215" s="83"/>
      <c r="AM215" s="100">
        <v>-572083</v>
      </c>
      <c r="AN215" s="83"/>
      <c r="AO215" s="83"/>
      <c r="AP215" s="100">
        <v>-1132207</v>
      </c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</row>
    <row r="216" spans="1:750" s="25" customFormat="1">
      <c r="A216" s="22">
        <v>36500</v>
      </c>
      <c r="B216" s="22"/>
      <c r="C216" s="77" t="s">
        <v>230</v>
      </c>
      <c r="D216" s="23"/>
      <c r="E216" s="23"/>
      <c r="F216" s="100">
        <v>260085848</v>
      </c>
      <c r="G216" s="83"/>
      <c r="H216" s="83"/>
      <c r="I216" s="100">
        <v>235619</v>
      </c>
      <c r="J216" s="83"/>
      <c r="K216" s="83"/>
      <c r="L216" s="100">
        <v>11406249</v>
      </c>
      <c r="M216" s="83"/>
      <c r="N216" s="83"/>
      <c r="O216" s="100">
        <v>547899</v>
      </c>
      <c r="P216" s="83"/>
      <c r="Q216" s="83"/>
      <c r="R216" s="100">
        <v>8464886</v>
      </c>
      <c r="S216" s="83"/>
      <c r="T216" s="100">
        <v>20654653</v>
      </c>
      <c r="U216" s="83"/>
      <c r="V216" s="84"/>
      <c r="W216" s="83"/>
      <c r="X216" s="100">
        <v>10174878</v>
      </c>
      <c r="Y216" s="83"/>
      <c r="Z216" s="83"/>
      <c r="AA216" s="100">
        <v>105546943</v>
      </c>
      <c r="AB216" s="83"/>
      <c r="AC216" s="83"/>
      <c r="AD216" s="100">
        <v>15573720</v>
      </c>
      <c r="AE216" s="83"/>
      <c r="AF216" s="83"/>
      <c r="AG216" s="100">
        <v>131295541</v>
      </c>
      <c r="AH216" s="83"/>
      <c r="AI216" s="83"/>
      <c r="AJ216" s="100">
        <v>-7341088</v>
      </c>
      <c r="AK216" s="83"/>
      <c r="AL216" s="83"/>
      <c r="AM216" s="100">
        <v>577478</v>
      </c>
      <c r="AN216" s="83"/>
      <c r="AO216" s="83"/>
      <c r="AP216" s="100">
        <v>-6763610</v>
      </c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</row>
    <row r="217" spans="1:750" s="25" customFormat="1">
      <c r="A217" s="22">
        <v>36501</v>
      </c>
      <c r="B217" s="22"/>
      <c r="C217" s="77" t="s">
        <v>231</v>
      </c>
      <c r="D217" s="23"/>
      <c r="E217" s="23"/>
      <c r="F217" s="100">
        <v>3552627</v>
      </c>
      <c r="G217" s="83"/>
      <c r="H217" s="83"/>
      <c r="I217" s="100">
        <v>3218</v>
      </c>
      <c r="J217" s="83"/>
      <c r="K217" s="83"/>
      <c r="L217" s="100">
        <v>155803</v>
      </c>
      <c r="M217" s="83"/>
      <c r="N217" s="83"/>
      <c r="O217" s="100">
        <v>7484</v>
      </c>
      <c r="P217" s="83"/>
      <c r="Q217" s="83"/>
      <c r="R217" s="100">
        <v>362628</v>
      </c>
      <c r="S217" s="83"/>
      <c r="T217" s="100">
        <v>529133</v>
      </c>
      <c r="U217" s="83"/>
      <c r="V217" s="84"/>
      <c r="W217" s="83"/>
      <c r="X217" s="100">
        <v>138983</v>
      </c>
      <c r="Y217" s="83"/>
      <c r="Z217" s="83"/>
      <c r="AA217" s="100">
        <v>1441712</v>
      </c>
      <c r="AB217" s="83"/>
      <c r="AC217" s="83"/>
      <c r="AD217" s="100">
        <v>152354</v>
      </c>
      <c r="AE217" s="83"/>
      <c r="AF217" s="83"/>
      <c r="AG217" s="100">
        <v>1733049</v>
      </c>
      <c r="AH217" s="83"/>
      <c r="AI217" s="83"/>
      <c r="AJ217" s="100">
        <v>-100275</v>
      </c>
      <c r="AK217" s="83"/>
      <c r="AL217" s="83"/>
      <c r="AM217" s="100">
        <v>111989</v>
      </c>
      <c r="AN217" s="83"/>
      <c r="AO217" s="83"/>
      <c r="AP217" s="100">
        <v>11714</v>
      </c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</row>
    <row r="218" spans="1:750" s="25" customFormat="1">
      <c r="A218" s="22">
        <v>36502</v>
      </c>
      <c r="B218" s="22"/>
      <c r="C218" s="77" t="s">
        <v>232</v>
      </c>
      <c r="D218" s="23"/>
      <c r="E218" s="23"/>
      <c r="F218" s="100">
        <v>1231482</v>
      </c>
      <c r="G218" s="83"/>
      <c r="H218" s="83"/>
      <c r="I218" s="100">
        <v>1116</v>
      </c>
      <c r="J218" s="83"/>
      <c r="K218" s="83"/>
      <c r="L218" s="100">
        <v>54008</v>
      </c>
      <c r="M218" s="83"/>
      <c r="N218" s="83"/>
      <c r="O218" s="100">
        <v>2594</v>
      </c>
      <c r="P218" s="83"/>
      <c r="Q218" s="83"/>
      <c r="R218" s="100">
        <v>41523</v>
      </c>
      <c r="S218" s="83"/>
      <c r="T218" s="100">
        <v>99241</v>
      </c>
      <c r="U218" s="83"/>
      <c r="V218" s="84"/>
      <c r="W218" s="83"/>
      <c r="X218" s="100">
        <v>48177</v>
      </c>
      <c r="Y218" s="83"/>
      <c r="Z218" s="83"/>
      <c r="AA218" s="100">
        <v>499755</v>
      </c>
      <c r="AB218" s="83"/>
      <c r="AC218" s="83"/>
      <c r="AD218" s="100">
        <v>116046</v>
      </c>
      <c r="AE218" s="83"/>
      <c r="AF218" s="83"/>
      <c r="AG218" s="100">
        <v>663978</v>
      </c>
      <c r="AH218" s="83"/>
      <c r="AI218" s="83"/>
      <c r="AJ218" s="100">
        <v>-34759</v>
      </c>
      <c r="AK218" s="83"/>
      <c r="AL218" s="83"/>
      <c r="AM218" s="100">
        <v>-15534</v>
      </c>
      <c r="AN218" s="83"/>
      <c r="AO218" s="83"/>
      <c r="AP218" s="100">
        <v>-50293</v>
      </c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</row>
    <row r="219" spans="1:750">
      <c r="A219" s="102">
        <v>36505</v>
      </c>
      <c r="B219" s="26"/>
      <c r="C219" s="78" t="s">
        <v>233</v>
      </c>
      <c r="D219" s="27"/>
      <c r="E219" s="27"/>
      <c r="F219" s="99">
        <v>48088225</v>
      </c>
      <c r="G219" s="84"/>
      <c r="H219" s="84"/>
      <c r="I219" s="99">
        <v>43564</v>
      </c>
      <c r="J219" s="84"/>
      <c r="K219" s="84"/>
      <c r="L219" s="99">
        <v>2108943</v>
      </c>
      <c r="M219" s="84"/>
      <c r="N219" s="84"/>
      <c r="O219" s="99">
        <v>101303</v>
      </c>
      <c r="P219" s="84"/>
      <c r="Q219" s="84"/>
      <c r="R219" s="99">
        <v>257740</v>
      </c>
      <c r="S219" s="84"/>
      <c r="T219" s="99">
        <v>2511550</v>
      </c>
      <c r="U219" s="84"/>
      <c r="V219" s="84"/>
      <c r="W219" s="84"/>
      <c r="X219" s="99">
        <v>1881271</v>
      </c>
      <c r="Y219" s="84"/>
      <c r="Z219" s="84"/>
      <c r="AA219" s="99">
        <v>19514961</v>
      </c>
      <c r="AB219" s="84"/>
      <c r="AC219" s="84"/>
      <c r="AD219" s="99">
        <v>3888451</v>
      </c>
      <c r="AE219" s="84"/>
      <c r="AF219" s="84"/>
      <c r="AG219" s="99">
        <v>25284683</v>
      </c>
      <c r="AH219" s="84"/>
      <c r="AI219" s="84"/>
      <c r="AJ219" s="99">
        <v>-1357321</v>
      </c>
      <c r="AK219" s="84"/>
      <c r="AL219" s="84"/>
      <c r="AM219" s="99">
        <v>-749567</v>
      </c>
      <c r="AN219" s="84"/>
      <c r="AO219" s="84"/>
      <c r="AP219" s="99">
        <v>-2106888</v>
      </c>
    </row>
    <row r="220" spans="1:750">
      <c r="A220" s="102">
        <v>36600</v>
      </c>
      <c r="B220" s="26"/>
      <c r="C220" s="78" t="s">
        <v>234</v>
      </c>
      <c r="D220" s="27"/>
      <c r="E220" s="27"/>
      <c r="F220" s="99">
        <v>16678334</v>
      </c>
      <c r="G220" s="84"/>
      <c r="H220" s="84"/>
      <c r="I220" s="99">
        <v>15109</v>
      </c>
      <c r="J220" s="84"/>
      <c r="K220" s="84"/>
      <c r="L220" s="99">
        <v>731440</v>
      </c>
      <c r="M220" s="84"/>
      <c r="N220" s="84"/>
      <c r="O220" s="99">
        <v>35135</v>
      </c>
      <c r="P220" s="84"/>
      <c r="Q220" s="84"/>
      <c r="R220" s="99">
        <v>86940</v>
      </c>
      <c r="S220" s="84"/>
      <c r="T220" s="99">
        <v>868624</v>
      </c>
      <c r="U220" s="84"/>
      <c r="V220" s="84"/>
      <c r="W220" s="84"/>
      <c r="X220" s="99">
        <v>652477</v>
      </c>
      <c r="Y220" s="84"/>
      <c r="Z220" s="84"/>
      <c r="AA220" s="99">
        <v>6768331</v>
      </c>
      <c r="AB220" s="84"/>
      <c r="AC220" s="84"/>
      <c r="AD220" s="99">
        <v>2440695</v>
      </c>
      <c r="AE220" s="84"/>
      <c r="AF220" s="84"/>
      <c r="AG220" s="99">
        <v>9861503</v>
      </c>
      <c r="AH220" s="84"/>
      <c r="AI220" s="84"/>
      <c r="AJ220" s="99">
        <v>-470756</v>
      </c>
      <c r="AK220" s="84"/>
      <c r="AL220" s="84"/>
      <c r="AM220" s="99">
        <v>-544367</v>
      </c>
      <c r="AN220" s="84"/>
      <c r="AO220" s="84"/>
      <c r="AP220" s="99">
        <v>-1015123</v>
      </c>
    </row>
    <row r="221" spans="1:750">
      <c r="A221" s="102">
        <v>36601</v>
      </c>
      <c r="B221" s="26"/>
      <c r="C221" s="78" t="s">
        <v>235</v>
      </c>
      <c r="D221" s="27"/>
      <c r="E221" s="27"/>
      <c r="F221" s="99">
        <v>10449033</v>
      </c>
      <c r="G221" s="84"/>
      <c r="H221" s="84"/>
      <c r="I221" s="99">
        <v>9466</v>
      </c>
      <c r="J221" s="84"/>
      <c r="K221" s="84"/>
      <c r="L221" s="99">
        <v>458250</v>
      </c>
      <c r="M221" s="84"/>
      <c r="N221" s="84"/>
      <c r="O221" s="99">
        <v>22012</v>
      </c>
      <c r="P221" s="84"/>
      <c r="Q221" s="84"/>
      <c r="R221" s="99">
        <v>947008</v>
      </c>
      <c r="S221" s="84"/>
      <c r="T221" s="99">
        <v>1436736</v>
      </c>
      <c r="U221" s="84"/>
      <c r="V221" s="84"/>
      <c r="W221" s="84"/>
      <c r="X221" s="99">
        <v>408779</v>
      </c>
      <c r="Y221" s="84"/>
      <c r="Z221" s="84"/>
      <c r="AA221" s="99">
        <v>4240383</v>
      </c>
      <c r="AB221" s="84"/>
      <c r="AC221" s="84"/>
      <c r="AD221" s="99">
        <v>1992729</v>
      </c>
      <c r="AE221" s="84"/>
      <c r="AF221" s="84"/>
      <c r="AG221" s="99">
        <v>6641891</v>
      </c>
      <c r="AH221" s="84"/>
      <c r="AI221" s="84"/>
      <c r="AJ221" s="99">
        <v>-294932</v>
      </c>
      <c r="AK221" s="84"/>
      <c r="AL221" s="84"/>
      <c r="AM221" s="99">
        <v>10163</v>
      </c>
      <c r="AN221" s="84"/>
      <c r="AO221" s="84"/>
      <c r="AP221" s="99">
        <v>-284769</v>
      </c>
    </row>
    <row r="222" spans="1:750" s="10" customFormat="1">
      <c r="A222" s="102">
        <v>36700</v>
      </c>
      <c r="B222" s="26"/>
      <c r="C222" s="78" t="s">
        <v>236</v>
      </c>
      <c r="D222" s="27"/>
      <c r="E222" s="27"/>
      <c r="F222" s="98">
        <v>233171846</v>
      </c>
      <c r="G222" s="82"/>
      <c r="H222" s="82"/>
      <c r="I222" s="98">
        <v>211237</v>
      </c>
      <c r="J222" s="82"/>
      <c r="K222" s="82"/>
      <c r="L222" s="98">
        <v>10225916</v>
      </c>
      <c r="M222" s="82"/>
      <c r="N222" s="82"/>
      <c r="O222" s="98">
        <v>491201</v>
      </c>
      <c r="P222" s="82"/>
      <c r="Q222" s="82"/>
      <c r="R222" s="98">
        <v>5512045</v>
      </c>
      <c r="S222" s="82"/>
      <c r="T222" s="98">
        <v>16440399</v>
      </c>
      <c r="U222" s="82"/>
      <c r="V222" s="82"/>
      <c r="W222" s="82"/>
      <c r="X222" s="98">
        <v>9121969</v>
      </c>
      <c r="Y222" s="82"/>
      <c r="Z222" s="82"/>
      <c r="AA222" s="98">
        <v>94624816</v>
      </c>
      <c r="AB222" s="82"/>
      <c r="AC222" s="82"/>
      <c r="AD222" s="98">
        <v>0</v>
      </c>
      <c r="AE222" s="82"/>
      <c r="AF222" s="82"/>
      <c r="AG222" s="98">
        <v>103746785</v>
      </c>
      <c r="AH222" s="82"/>
      <c r="AI222" s="82"/>
      <c r="AJ222" s="98">
        <v>-6581425</v>
      </c>
      <c r="AK222" s="82"/>
      <c r="AL222" s="82"/>
      <c r="AM222" s="98">
        <v>2502253</v>
      </c>
      <c r="AN222" s="82"/>
      <c r="AO222" s="82"/>
      <c r="AP222" s="98">
        <v>-4079172</v>
      </c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  <c r="YW222"/>
      <c r="YX222"/>
      <c r="YY222"/>
      <c r="YZ222"/>
      <c r="ZA222"/>
      <c r="ZB222"/>
      <c r="ZC222"/>
      <c r="ZD222"/>
      <c r="ZE222"/>
      <c r="ZF222"/>
      <c r="ZG222"/>
      <c r="ZH222"/>
      <c r="ZI222"/>
      <c r="ZJ222"/>
      <c r="ZK222"/>
      <c r="ZL222"/>
      <c r="ZM222"/>
      <c r="ZN222"/>
      <c r="ZO222"/>
      <c r="ZP222"/>
      <c r="ZQ222"/>
      <c r="ZR222"/>
      <c r="ZS222"/>
      <c r="ZT222"/>
      <c r="ZU222"/>
      <c r="ZV222"/>
      <c r="ZW222"/>
      <c r="ZX222"/>
      <c r="ZY222"/>
      <c r="ZZ222"/>
      <c r="AAA222"/>
      <c r="AAB222"/>
      <c r="AAC222"/>
      <c r="AAD222"/>
      <c r="AAE222"/>
      <c r="AAF222"/>
      <c r="AAG222"/>
      <c r="AAH222"/>
      <c r="AAI222"/>
      <c r="AAJ222"/>
      <c r="AAK222"/>
      <c r="AAL222"/>
      <c r="AAM222"/>
      <c r="AAN222"/>
      <c r="AAO222"/>
      <c r="AAP222"/>
      <c r="AAQ222"/>
      <c r="AAR222"/>
      <c r="AAS222"/>
      <c r="AAT222"/>
      <c r="AAU222"/>
      <c r="AAV222"/>
      <c r="AAW222"/>
      <c r="AAX222"/>
      <c r="AAY222"/>
      <c r="AAZ222"/>
      <c r="ABA222"/>
      <c r="ABB222"/>
      <c r="ABC222"/>
      <c r="ABD222"/>
      <c r="ABE222"/>
      <c r="ABF222"/>
      <c r="ABG222"/>
      <c r="ABH222"/>
      <c r="ABI222"/>
      <c r="ABJ222"/>
      <c r="ABK222"/>
      <c r="ABL222"/>
      <c r="ABM222"/>
      <c r="ABN222"/>
      <c r="ABO222"/>
      <c r="ABP222"/>
      <c r="ABQ222"/>
      <c r="ABR222"/>
      <c r="ABS222"/>
      <c r="ABT222"/>
      <c r="ABU222"/>
      <c r="ABV222"/>
    </row>
    <row r="223" spans="1:750">
      <c r="A223" s="102">
        <v>36701</v>
      </c>
      <c r="B223" s="26"/>
      <c r="C223" s="78" t="s">
        <v>237</v>
      </c>
      <c r="D223" s="27"/>
      <c r="E223" s="27"/>
      <c r="F223" s="99">
        <v>1170061</v>
      </c>
      <c r="G223" s="84"/>
      <c r="H223" s="82"/>
      <c r="I223" s="99">
        <v>1060</v>
      </c>
      <c r="J223" s="84"/>
      <c r="K223" s="82"/>
      <c r="L223" s="99">
        <v>51314</v>
      </c>
      <c r="M223" s="84"/>
      <c r="N223" s="84"/>
      <c r="O223" s="99">
        <v>2465</v>
      </c>
      <c r="P223" s="84"/>
      <c r="Q223" s="82"/>
      <c r="R223" s="99">
        <v>374607</v>
      </c>
      <c r="S223" s="82"/>
      <c r="T223" s="99">
        <v>429446</v>
      </c>
      <c r="U223" s="82"/>
      <c r="V223" s="84"/>
      <c r="W223" s="82"/>
      <c r="X223" s="99">
        <v>45774</v>
      </c>
      <c r="Y223" s="84"/>
      <c r="Z223" s="82"/>
      <c r="AA223" s="99">
        <v>474829</v>
      </c>
      <c r="AB223" s="84"/>
      <c r="AC223" s="82"/>
      <c r="AD223" s="99">
        <v>195763</v>
      </c>
      <c r="AE223" s="84"/>
      <c r="AF223" s="82"/>
      <c r="AG223" s="99">
        <v>716366</v>
      </c>
      <c r="AH223" s="84"/>
      <c r="AI223" s="82"/>
      <c r="AJ223" s="99">
        <v>-33024</v>
      </c>
      <c r="AK223" s="84"/>
      <c r="AL223" s="82"/>
      <c r="AM223" s="99">
        <v>853</v>
      </c>
      <c r="AN223" s="84"/>
      <c r="AO223" s="82"/>
      <c r="AP223" s="99">
        <v>-32171</v>
      </c>
    </row>
    <row r="224" spans="1:750">
      <c r="A224" s="102">
        <v>36705</v>
      </c>
      <c r="B224" s="26"/>
      <c r="C224" s="78" t="s">
        <v>238</v>
      </c>
      <c r="D224" s="27"/>
      <c r="E224" s="27"/>
      <c r="F224" s="99">
        <v>25248076</v>
      </c>
      <c r="G224" s="84"/>
      <c r="H224" s="84"/>
      <c r="I224" s="99">
        <v>22873</v>
      </c>
      <c r="J224" s="84"/>
      <c r="K224" s="84"/>
      <c r="L224" s="99">
        <v>1107272</v>
      </c>
      <c r="M224" s="84"/>
      <c r="N224" s="84"/>
      <c r="O224" s="99">
        <v>53188</v>
      </c>
      <c r="P224" s="84"/>
      <c r="Q224" s="84"/>
      <c r="R224" s="99">
        <v>1808607</v>
      </c>
      <c r="S224" s="84"/>
      <c r="T224" s="99">
        <v>2991940</v>
      </c>
      <c r="U224" s="84"/>
      <c r="V224" s="84"/>
      <c r="W224" s="84"/>
      <c r="X224" s="99">
        <v>987736</v>
      </c>
      <c r="Y224" s="84"/>
      <c r="Z224" s="84"/>
      <c r="AA224" s="99">
        <v>10246068</v>
      </c>
      <c r="AB224" s="84"/>
      <c r="AC224" s="84"/>
      <c r="AD224" s="99">
        <v>2656670</v>
      </c>
      <c r="AE224" s="84"/>
      <c r="AF224" s="84"/>
      <c r="AG224" s="99">
        <v>13890474</v>
      </c>
      <c r="AH224" s="84"/>
      <c r="AI224" s="84"/>
      <c r="AJ224" s="99">
        <v>-712644</v>
      </c>
      <c r="AK224" s="84"/>
      <c r="AL224" s="84"/>
      <c r="AM224" s="99">
        <v>-116816</v>
      </c>
      <c r="AN224" s="84"/>
      <c r="AO224" s="84"/>
      <c r="AP224" s="99">
        <v>-829460</v>
      </c>
    </row>
    <row r="225" spans="1:750" s="24" customFormat="1">
      <c r="A225" s="22">
        <v>36800</v>
      </c>
      <c r="B225" s="22"/>
      <c r="C225" s="77" t="s">
        <v>239</v>
      </c>
      <c r="D225" s="23"/>
      <c r="E225" s="23"/>
      <c r="F225" s="101">
        <v>81380270</v>
      </c>
      <c r="G225" s="81"/>
      <c r="H225" s="81"/>
      <c r="I225" s="101">
        <v>73725</v>
      </c>
      <c r="J225" s="81"/>
      <c r="K225" s="81"/>
      <c r="L225" s="101">
        <v>3568989</v>
      </c>
      <c r="M225" s="81"/>
      <c r="N225" s="81"/>
      <c r="O225" s="101">
        <v>171436</v>
      </c>
      <c r="P225" s="81"/>
      <c r="Q225" s="81"/>
      <c r="R225" s="101">
        <v>2491260</v>
      </c>
      <c r="S225" s="81"/>
      <c r="T225" s="101">
        <v>6305410</v>
      </c>
      <c r="U225" s="81"/>
      <c r="V225" s="82"/>
      <c r="W225" s="81"/>
      <c r="X225" s="101">
        <v>3183696</v>
      </c>
      <c r="Y225" s="81"/>
      <c r="Z225" s="81"/>
      <c r="AA225" s="101">
        <v>33025398</v>
      </c>
      <c r="AB225" s="81"/>
      <c r="AC225" s="81"/>
      <c r="AD225" s="101">
        <v>8397637</v>
      </c>
      <c r="AE225" s="81"/>
      <c r="AF225" s="81"/>
      <c r="AG225" s="101">
        <v>44606731</v>
      </c>
      <c r="AH225" s="81"/>
      <c r="AI225" s="81"/>
      <c r="AJ225" s="101">
        <v>-2297009</v>
      </c>
      <c r="AK225" s="81"/>
      <c r="AL225" s="81"/>
      <c r="AM225" s="101">
        <v>-725489</v>
      </c>
      <c r="AN225" s="81"/>
      <c r="AO225" s="81"/>
      <c r="AP225" s="101">
        <v>-3022498</v>
      </c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</row>
    <row r="226" spans="1:750" s="25" customFormat="1">
      <c r="A226" s="22">
        <v>36802</v>
      </c>
      <c r="B226" s="22"/>
      <c r="C226" s="77" t="s">
        <v>240</v>
      </c>
      <c r="D226" s="23"/>
      <c r="E226" s="23"/>
      <c r="F226" s="100">
        <v>6731739</v>
      </c>
      <c r="G226" s="83"/>
      <c r="H226" s="83"/>
      <c r="I226" s="100">
        <v>6098</v>
      </c>
      <c r="J226" s="83"/>
      <c r="K226" s="83"/>
      <c r="L226" s="100">
        <v>295225</v>
      </c>
      <c r="M226" s="83"/>
      <c r="N226" s="83"/>
      <c r="O226" s="100">
        <v>14181</v>
      </c>
      <c r="P226" s="83"/>
      <c r="Q226" s="83"/>
      <c r="R226" s="100">
        <v>4035437</v>
      </c>
      <c r="S226" s="83"/>
      <c r="T226" s="100">
        <v>4350941</v>
      </c>
      <c r="U226" s="83"/>
      <c r="V226" s="84"/>
      <c r="W226" s="83"/>
      <c r="X226" s="100">
        <v>263354</v>
      </c>
      <c r="Y226" s="83"/>
      <c r="Z226" s="83"/>
      <c r="AA226" s="100">
        <v>2731846</v>
      </c>
      <c r="AB226" s="83"/>
      <c r="AC226" s="83"/>
      <c r="AD226" s="100">
        <v>0</v>
      </c>
      <c r="AE226" s="83"/>
      <c r="AF226" s="83"/>
      <c r="AG226" s="100">
        <v>2995200</v>
      </c>
      <c r="AH226" s="83"/>
      <c r="AI226" s="83"/>
      <c r="AJ226" s="100">
        <v>-190007</v>
      </c>
      <c r="AK226" s="83"/>
      <c r="AL226" s="83"/>
      <c r="AM226" s="100">
        <v>1130010</v>
      </c>
      <c r="AN226" s="83"/>
      <c r="AO226" s="83"/>
      <c r="AP226" s="100">
        <v>940003</v>
      </c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  <c r="YW226"/>
      <c r="YX226"/>
      <c r="YY226"/>
      <c r="YZ226"/>
      <c r="ZA226"/>
      <c r="ZB226"/>
      <c r="ZC226"/>
      <c r="ZD226"/>
      <c r="ZE226"/>
      <c r="ZF226"/>
      <c r="ZG226"/>
      <c r="ZH226"/>
      <c r="ZI226"/>
      <c r="ZJ226"/>
      <c r="ZK226"/>
      <c r="ZL226"/>
      <c r="ZM226"/>
      <c r="ZN226"/>
      <c r="ZO226"/>
      <c r="ZP226"/>
      <c r="ZQ226"/>
      <c r="ZR226"/>
      <c r="ZS226"/>
      <c r="ZT226"/>
      <c r="ZU226"/>
      <c r="ZV226"/>
      <c r="ZW226"/>
      <c r="ZX226"/>
      <c r="ZY226"/>
      <c r="ZZ226"/>
      <c r="AAA226"/>
      <c r="AAB226"/>
      <c r="AAC226"/>
      <c r="AAD226"/>
      <c r="AAE226"/>
      <c r="AAF226"/>
      <c r="AAG226"/>
      <c r="AAH226"/>
      <c r="AAI226"/>
      <c r="AAJ226"/>
      <c r="AAK226"/>
      <c r="AAL226"/>
      <c r="AAM226"/>
      <c r="AAN226"/>
      <c r="AAO226"/>
      <c r="AAP226"/>
      <c r="AAQ226"/>
      <c r="AAR226"/>
      <c r="AAS226"/>
      <c r="AAT226"/>
      <c r="AAU226"/>
      <c r="AAV226"/>
      <c r="AAW226"/>
      <c r="AAX226"/>
      <c r="AAY226"/>
      <c r="AAZ226"/>
      <c r="ABA226"/>
      <c r="ABB226"/>
      <c r="ABC226"/>
      <c r="ABD226"/>
      <c r="ABE226"/>
      <c r="ABF226"/>
      <c r="ABG226"/>
      <c r="ABH226"/>
      <c r="ABI226"/>
      <c r="ABJ226"/>
      <c r="ABK226"/>
      <c r="ABL226"/>
      <c r="ABM226"/>
      <c r="ABN226"/>
      <c r="ABO226"/>
      <c r="ABP226"/>
      <c r="ABQ226"/>
      <c r="ABR226"/>
      <c r="ABS226"/>
      <c r="ABT226"/>
      <c r="ABU226"/>
      <c r="ABV226"/>
    </row>
    <row r="227" spans="1:750" s="25" customFormat="1">
      <c r="A227" s="22">
        <v>36810</v>
      </c>
      <c r="B227" s="22"/>
      <c r="C227" s="77" t="s">
        <v>241</v>
      </c>
      <c r="D227" s="23"/>
      <c r="E227" s="23"/>
      <c r="F227" s="100">
        <v>164931636</v>
      </c>
      <c r="G227" s="83"/>
      <c r="H227" s="83"/>
      <c r="I227" s="100">
        <v>149416</v>
      </c>
      <c r="J227" s="83"/>
      <c r="K227" s="83"/>
      <c r="L227" s="100">
        <v>7233194</v>
      </c>
      <c r="M227" s="83"/>
      <c r="N227" s="83"/>
      <c r="O227" s="100">
        <v>347446</v>
      </c>
      <c r="P227" s="83"/>
      <c r="Q227" s="83"/>
      <c r="R227" s="100">
        <v>2534773</v>
      </c>
      <c r="S227" s="83"/>
      <c r="T227" s="100">
        <v>10264829</v>
      </c>
      <c r="U227" s="83"/>
      <c r="V227" s="84"/>
      <c r="W227" s="83"/>
      <c r="X227" s="100">
        <v>6452328</v>
      </c>
      <c r="Y227" s="83"/>
      <c r="Z227" s="83"/>
      <c r="AA227" s="100">
        <v>66931862</v>
      </c>
      <c r="AB227" s="83"/>
      <c r="AC227" s="83"/>
      <c r="AD227" s="100">
        <v>4635190</v>
      </c>
      <c r="AE227" s="83"/>
      <c r="AF227" s="83"/>
      <c r="AG227" s="100">
        <v>78019380</v>
      </c>
      <c r="AH227" s="83"/>
      <c r="AI227" s="83"/>
      <c r="AJ227" s="100">
        <v>-4655300</v>
      </c>
      <c r="AK227" s="83"/>
      <c r="AL227" s="83"/>
      <c r="AM227" s="100">
        <v>-200393</v>
      </c>
      <c r="AN227" s="83"/>
      <c r="AO227" s="83"/>
      <c r="AP227" s="100">
        <v>-4855693</v>
      </c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</row>
    <row r="228" spans="1:750" s="25" customFormat="1">
      <c r="A228" s="22">
        <v>36900</v>
      </c>
      <c r="B228" s="22"/>
      <c r="C228" s="77" t="s">
        <v>242</v>
      </c>
      <c r="D228" s="23"/>
      <c r="E228" s="23"/>
      <c r="F228" s="100">
        <v>15602223</v>
      </c>
      <c r="G228" s="83"/>
      <c r="H228" s="83"/>
      <c r="I228" s="100">
        <v>14134</v>
      </c>
      <c r="J228" s="83"/>
      <c r="K228" s="83"/>
      <c r="L228" s="100">
        <v>684247</v>
      </c>
      <c r="M228" s="83"/>
      <c r="N228" s="83"/>
      <c r="O228" s="100">
        <v>32868</v>
      </c>
      <c r="P228" s="83"/>
      <c r="Q228" s="83"/>
      <c r="R228" s="100">
        <v>708247</v>
      </c>
      <c r="S228" s="83"/>
      <c r="T228" s="100">
        <v>1439496</v>
      </c>
      <c r="U228" s="83"/>
      <c r="V228" s="84"/>
      <c r="W228" s="83"/>
      <c r="X228" s="100">
        <v>610378</v>
      </c>
      <c r="Y228" s="83"/>
      <c r="Z228" s="83"/>
      <c r="AA228" s="100">
        <v>6331629</v>
      </c>
      <c r="AB228" s="83"/>
      <c r="AC228" s="83"/>
      <c r="AD228" s="100">
        <v>956771</v>
      </c>
      <c r="AE228" s="83"/>
      <c r="AF228" s="83"/>
      <c r="AG228" s="100">
        <v>7898778</v>
      </c>
      <c r="AH228" s="83"/>
      <c r="AI228" s="83"/>
      <c r="AJ228" s="100">
        <v>-440382</v>
      </c>
      <c r="AK228" s="83"/>
      <c r="AL228" s="83"/>
      <c r="AM228" s="100">
        <v>-33183</v>
      </c>
      <c r="AN228" s="83"/>
      <c r="AO228" s="83"/>
      <c r="AP228" s="100">
        <v>-473565</v>
      </c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  <c r="YT228"/>
      <c r="YU228"/>
      <c r="YV228"/>
      <c r="YW228"/>
      <c r="YX228"/>
      <c r="YY228"/>
      <c r="YZ228"/>
      <c r="ZA228"/>
      <c r="ZB228"/>
      <c r="ZC228"/>
      <c r="ZD228"/>
      <c r="ZE228"/>
      <c r="ZF228"/>
      <c r="ZG228"/>
      <c r="ZH228"/>
      <c r="ZI228"/>
      <c r="ZJ228"/>
      <c r="ZK228"/>
      <c r="ZL228"/>
      <c r="ZM228"/>
      <c r="ZN228"/>
      <c r="ZO228"/>
      <c r="ZP228"/>
      <c r="ZQ228"/>
      <c r="ZR228"/>
      <c r="ZS228"/>
      <c r="ZT228"/>
      <c r="ZU228"/>
      <c r="ZV228"/>
      <c r="ZW228"/>
      <c r="ZX228"/>
      <c r="ZY228"/>
      <c r="ZZ228"/>
      <c r="AAA228"/>
      <c r="AAB228"/>
      <c r="AAC228"/>
      <c r="AAD228"/>
      <c r="AAE228"/>
      <c r="AAF228"/>
      <c r="AAG228"/>
      <c r="AAH228"/>
      <c r="AAI228"/>
      <c r="AAJ228"/>
      <c r="AAK228"/>
      <c r="AAL228"/>
      <c r="AAM228"/>
      <c r="AAN228"/>
      <c r="AAO228"/>
      <c r="AAP228"/>
      <c r="AAQ228"/>
      <c r="AAR228"/>
      <c r="AAS228"/>
      <c r="AAT228"/>
      <c r="AAU228"/>
      <c r="AAV228"/>
      <c r="AAW228"/>
      <c r="AAX228"/>
      <c r="AAY228"/>
      <c r="AAZ228"/>
      <c r="ABA228"/>
      <c r="ABB228"/>
      <c r="ABC228"/>
      <c r="ABD228"/>
      <c r="ABE228"/>
      <c r="ABF228"/>
      <c r="ABG228"/>
      <c r="ABH228"/>
      <c r="ABI228"/>
      <c r="ABJ228"/>
      <c r="ABK228"/>
      <c r="ABL228"/>
      <c r="ABM228"/>
      <c r="ABN228"/>
      <c r="ABO228"/>
      <c r="ABP228"/>
      <c r="ABQ228"/>
      <c r="ABR228"/>
      <c r="ABS228"/>
      <c r="ABT228"/>
      <c r="ABU228"/>
      <c r="ABV228"/>
    </row>
    <row r="229" spans="1:750" s="25" customFormat="1">
      <c r="A229" s="22">
        <v>36901</v>
      </c>
      <c r="B229" s="22"/>
      <c r="C229" s="77" t="s">
        <v>243</v>
      </c>
      <c r="D229" s="23"/>
      <c r="E229" s="23"/>
      <c r="F229" s="100">
        <v>6146453</v>
      </c>
      <c r="G229" s="83"/>
      <c r="H229" s="83"/>
      <c r="I229" s="100">
        <v>5568</v>
      </c>
      <c r="J229" s="83"/>
      <c r="K229" s="83"/>
      <c r="L229" s="100">
        <v>269557</v>
      </c>
      <c r="M229" s="83"/>
      <c r="N229" s="83"/>
      <c r="O229" s="100">
        <v>12948</v>
      </c>
      <c r="P229" s="83"/>
      <c r="Q229" s="83"/>
      <c r="R229" s="100">
        <v>758276</v>
      </c>
      <c r="S229" s="83"/>
      <c r="T229" s="100">
        <v>1046349</v>
      </c>
      <c r="U229" s="83"/>
      <c r="V229" s="84"/>
      <c r="W229" s="83"/>
      <c r="X229" s="100">
        <v>240457</v>
      </c>
      <c r="Y229" s="83"/>
      <c r="Z229" s="83"/>
      <c r="AA229" s="100">
        <v>2494328</v>
      </c>
      <c r="AB229" s="83"/>
      <c r="AC229" s="83"/>
      <c r="AD229" s="100">
        <v>0</v>
      </c>
      <c r="AE229" s="83"/>
      <c r="AF229" s="83"/>
      <c r="AG229" s="100">
        <v>2734785</v>
      </c>
      <c r="AH229" s="83"/>
      <c r="AI229" s="83"/>
      <c r="AJ229" s="100">
        <v>-173486</v>
      </c>
      <c r="AK229" s="83"/>
      <c r="AL229" s="83"/>
      <c r="AM229" s="100">
        <v>258863</v>
      </c>
      <c r="AN229" s="83"/>
      <c r="AO229" s="83"/>
      <c r="AP229" s="100">
        <v>85377</v>
      </c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  <c r="YW229"/>
      <c r="YX229"/>
      <c r="YY229"/>
      <c r="YZ229"/>
      <c r="ZA229"/>
      <c r="ZB229"/>
      <c r="ZC229"/>
      <c r="ZD229"/>
      <c r="ZE229"/>
      <c r="ZF229"/>
      <c r="ZG229"/>
      <c r="ZH229"/>
      <c r="ZI229"/>
      <c r="ZJ229"/>
      <c r="ZK229"/>
      <c r="ZL229"/>
      <c r="ZM229"/>
      <c r="ZN229"/>
      <c r="ZO229"/>
      <c r="ZP229"/>
      <c r="ZQ229"/>
      <c r="ZR229"/>
      <c r="ZS229"/>
      <c r="ZT229"/>
      <c r="ZU229"/>
      <c r="ZV229"/>
      <c r="ZW229"/>
      <c r="ZX229"/>
      <c r="ZY229"/>
      <c r="ZZ229"/>
      <c r="AAA229"/>
      <c r="AAB229"/>
      <c r="AAC229"/>
      <c r="AAD229"/>
      <c r="AAE229"/>
      <c r="AAF229"/>
      <c r="AAG229"/>
      <c r="AAH229"/>
      <c r="AAI229"/>
      <c r="AAJ229"/>
      <c r="AAK229"/>
      <c r="AAL229"/>
      <c r="AAM229"/>
      <c r="AAN229"/>
      <c r="AAO229"/>
      <c r="AAP229"/>
      <c r="AAQ229"/>
      <c r="AAR229"/>
      <c r="AAS229"/>
      <c r="AAT229"/>
      <c r="AAU229"/>
      <c r="AAV229"/>
      <c r="AAW229"/>
      <c r="AAX229"/>
      <c r="AAY229"/>
      <c r="AAZ229"/>
      <c r="ABA229"/>
      <c r="ABB229"/>
      <c r="ABC229"/>
      <c r="ABD229"/>
      <c r="ABE229"/>
      <c r="ABF229"/>
      <c r="ABG229"/>
      <c r="ABH229"/>
      <c r="ABI229"/>
      <c r="ABJ229"/>
      <c r="ABK229"/>
      <c r="ABL229"/>
      <c r="ABM229"/>
      <c r="ABN229"/>
      <c r="ABO229"/>
      <c r="ABP229"/>
      <c r="ABQ229"/>
      <c r="ABR229"/>
      <c r="ABS229"/>
      <c r="ABT229"/>
      <c r="ABU229"/>
      <c r="ABV229"/>
    </row>
    <row r="230" spans="1:750" s="25" customFormat="1">
      <c r="A230" s="22">
        <v>36905</v>
      </c>
      <c r="B230" s="22"/>
      <c r="C230" s="77" t="s">
        <v>244</v>
      </c>
      <c r="D230" s="23"/>
      <c r="E230" s="23"/>
      <c r="F230" s="100">
        <v>5507819</v>
      </c>
      <c r="G230" s="83"/>
      <c r="H230" s="83"/>
      <c r="I230" s="100">
        <v>4990</v>
      </c>
      <c r="J230" s="83"/>
      <c r="K230" s="83"/>
      <c r="L230" s="100">
        <v>241549</v>
      </c>
      <c r="M230" s="83"/>
      <c r="N230" s="83"/>
      <c r="O230" s="100">
        <v>11603</v>
      </c>
      <c r="P230" s="83"/>
      <c r="Q230" s="83"/>
      <c r="R230" s="100">
        <v>824712</v>
      </c>
      <c r="S230" s="83"/>
      <c r="T230" s="100">
        <v>1082854</v>
      </c>
      <c r="U230" s="83"/>
      <c r="V230" s="84"/>
      <c r="W230" s="83"/>
      <c r="X230" s="100">
        <v>215473</v>
      </c>
      <c r="Y230" s="83"/>
      <c r="Z230" s="83"/>
      <c r="AA230" s="100">
        <v>2235160</v>
      </c>
      <c r="AB230" s="83"/>
      <c r="AC230" s="83"/>
      <c r="AD230" s="100">
        <v>234015</v>
      </c>
      <c r="AE230" s="83"/>
      <c r="AF230" s="83"/>
      <c r="AG230" s="100">
        <v>2684648</v>
      </c>
      <c r="AH230" s="83"/>
      <c r="AI230" s="83"/>
      <c r="AJ230" s="100">
        <v>-155461</v>
      </c>
      <c r="AK230" s="83"/>
      <c r="AL230" s="83"/>
      <c r="AM230" s="100">
        <v>227037</v>
      </c>
      <c r="AN230" s="83"/>
      <c r="AO230" s="83"/>
      <c r="AP230" s="100">
        <v>71576</v>
      </c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</row>
    <row r="231" spans="1:750">
      <c r="A231" s="102">
        <v>37000</v>
      </c>
      <c r="B231" s="26"/>
      <c r="C231" s="78" t="s">
        <v>245</v>
      </c>
      <c r="D231" s="27"/>
      <c r="E231" s="27"/>
      <c r="F231" s="99">
        <v>49095861</v>
      </c>
      <c r="G231" s="84"/>
      <c r="H231" s="84"/>
      <c r="I231" s="99">
        <v>44477</v>
      </c>
      <c r="J231" s="84"/>
      <c r="K231" s="84"/>
      <c r="L231" s="99">
        <v>2153134</v>
      </c>
      <c r="M231" s="84"/>
      <c r="N231" s="84"/>
      <c r="O231" s="99">
        <v>103426</v>
      </c>
      <c r="P231" s="84"/>
      <c r="Q231" s="84"/>
      <c r="R231" s="99">
        <v>395875</v>
      </c>
      <c r="S231" s="84"/>
      <c r="T231" s="99">
        <v>2696912</v>
      </c>
      <c r="U231" s="84"/>
      <c r="V231" s="84"/>
      <c r="W231" s="84"/>
      <c r="X231" s="99">
        <v>1920690</v>
      </c>
      <c r="Y231" s="84"/>
      <c r="Z231" s="84"/>
      <c r="AA231" s="99">
        <v>19923876</v>
      </c>
      <c r="AB231" s="84"/>
      <c r="AC231" s="84"/>
      <c r="AD231" s="99">
        <v>5395244</v>
      </c>
      <c r="AE231" s="84"/>
      <c r="AF231" s="84"/>
      <c r="AG231" s="99">
        <v>27239810</v>
      </c>
      <c r="AH231" s="84"/>
      <c r="AI231" s="84"/>
      <c r="AJ231" s="99">
        <v>-1385762</v>
      </c>
      <c r="AK231" s="84"/>
      <c r="AL231" s="84"/>
      <c r="AM231" s="99">
        <v>-1356708</v>
      </c>
      <c r="AN231" s="84"/>
      <c r="AO231" s="84"/>
      <c r="AP231" s="99">
        <v>-2742470</v>
      </c>
    </row>
    <row r="232" spans="1:750">
      <c r="A232" s="102">
        <v>37001</v>
      </c>
      <c r="B232" s="26"/>
      <c r="C232" s="78" t="s">
        <v>246</v>
      </c>
      <c r="D232" s="27"/>
      <c r="E232" s="27"/>
      <c r="F232" s="99">
        <v>4219833</v>
      </c>
      <c r="G232" s="84"/>
      <c r="H232" s="84"/>
      <c r="I232" s="99">
        <v>3823</v>
      </c>
      <c r="J232" s="84"/>
      <c r="K232" s="84"/>
      <c r="L232" s="99">
        <v>185064</v>
      </c>
      <c r="M232" s="84"/>
      <c r="N232" s="84"/>
      <c r="O232" s="99">
        <v>8890</v>
      </c>
      <c r="P232" s="84"/>
      <c r="Q232" s="84"/>
      <c r="R232" s="99">
        <v>2828292</v>
      </c>
      <c r="S232" s="84"/>
      <c r="T232" s="99">
        <v>3026069</v>
      </c>
      <c r="U232" s="84"/>
      <c r="V232" s="84"/>
      <c r="W232" s="84"/>
      <c r="X232" s="99">
        <v>165085</v>
      </c>
      <c r="Y232" s="84"/>
      <c r="Z232" s="84"/>
      <c r="AA232" s="99">
        <v>1712475</v>
      </c>
      <c r="AB232" s="84"/>
      <c r="AC232" s="84"/>
      <c r="AD232" s="99">
        <v>0</v>
      </c>
      <c r="AE232" s="84"/>
      <c r="AF232" s="84"/>
      <c r="AG232" s="99">
        <v>1877560</v>
      </c>
      <c r="AH232" s="84"/>
      <c r="AI232" s="84"/>
      <c r="AJ232" s="99">
        <v>-119105</v>
      </c>
      <c r="AK232" s="84"/>
      <c r="AL232" s="84"/>
      <c r="AM232" s="99">
        <v>852024</v>
      </c>
      <c r="AN232" s="84"/>
      <c r="AO232" s="84"/>
      <c r="AP232" s="99">
        <v>732919</v>
      </c>
    </row>
    <row r="233" spans="1:750">
      <c r="A233" s="102">
        <v>37005</v>
      </c>
      <c r="B233" s="26"/>
      <c r="C233" s="78" t="s">
        <v>247</v>
      </c>
      <c r="D233" s="27"/>
      <c r="E233" s="27"/>
      <c r="F233" s="99">
        <v>12273042</v>
      </c>
      <c r="G233" s="84"/>
      <c r="H233" s="84"/>
      <c r="I233" s="99">
        <v>11118</v>
      </c>
      <c r="J233" s="84"/>
      <c r="K233" s="84"/>
      <c r="L233" s="99">
        <v>538243</v>
      </c>
      <c r="M233" s="84"/>
      <c r="N233" s="84"/>
      <c r="O233" s="99">
        <v>25854</v>
      </c>
      <c r="P233" s="84"/>
      <c r="Q233" s="84"/>
      <c r="R233" s="99">
        <v>657103</v>
      </c>
      <c r="S233" s="84"/>
      <c r="T233" s="99">
        <v>1232318</v>
      </c>
      <c r="U233" s="84"/>
      <c r="V233" s="84"/>
      <c r="W233" s="84"/>
      <c r="X233" s="99">
        <v>480136</v>
      </c>
      <c r="Y233" s="84"/>
      <c r="Z233" s="84"/>
      <c r="AA233" s="99">
        <v>4980594</v>
      </c>
      <c r="AB233" s="84"/>
      <c r="AC233" s="84"/>
      <c r="AD233" s="99">
        <v>654068</v>
      </c>
      <c r="AE233" s="84"/>
      <c r="AF233" s="84"/>
      <c r="AG233" s="99">
        <v>6114798</v>
      </c>
      <c r="AH233" s="84"/>
      <c r="AI233" s="84"/>
      <c r="AJ233" s="99">
        <v>-346415</v>
      </c>
      <c r="AK233" s="84"/>
      <c r="AL233" s="84"/>
      <c r="AM233" s="99">
        <v>-76970</v>
      </c>
      <c r="AN233" s="84"/>
      <c r="AO233" s="84"/>
      <c r="AP233" s="99">
        <v>-423385</v>
      </c>
    </row>
    <row r="234" spans="1:750" s="10" customFormat="1">
      <c r="A234" s="102">
        <v>37100</v>
      </c>
      <c r="B234" s="26"/>
      <c r="C234" s="78" t="s">
        <v>248</v>
      </c>
      <c r="D234" s="27"/>
      <c r="E234" s="27"/>
      <c r="F234" s="98">
        <v>83378760</v>
      </c>
      <c r="G234" s="82"/>
      <c r="H234" s="82"/>
      <c r="I234" s="98">
        <v>75535</v>
      </c>
      <c r="J234" s="82"/>
      <c r="K234" s="82"/>
      <c r="L234" s="98">
        <v>3656635</v>
      </c>
      <c r="M234" s="82"/>
      <c r="N234" s="82"/>
      <c r="O234" s="98">
        <v>175646</v>
      </c>
      <c r="P234" s="82"/>
      <c r="Q234" s="82"/>
      <c r="R234" s="98">
        <v>5259219</v>
      </c>
      <c r="S234" s="82"/>
      <c r="T234" s="98">
        <v>9167035</v>
      </c>
      <c r="U234" s="82"/>
      <c r="V234" s="82"/>
      <c r="W234" s="82"/>
      <c r="X234" s="98">
        <v>3261880</v>
      </c>
      <c r="Y234" s="82"/>
      <c r="Z234" s="82"/>
      <c r="AA234" s="98">
        <v>33836417</v>
      </c>
      <c r="AB234" s="82"/>
      <c r="AC234" s="82"/>
      <c r="AD234" s="98">
        <v>655206</v>
      </c>
      <c r="AE234" s="82"/>
      <c r="AF234" s="82"/>
      <c r="AG234" s="98">
        <v>37753503</v>
      </c>
      <c r="AH234" s="82"/>
      <c r="AI234" s="82"/>
      <c r="AJ234" s="98">
        <v>-2353418</v>
      </c>
      <c r="AK234" s="82"/>
      <c r="AL234" s="82"/>
      <c r="AM234" s="98">
        <v>1638288</v>
      </c>
      <c r="AN234" s="82"/>
      <c r="AO234" s="82"/>
      <c r="AP234" s="98">
        <v>-715130</v>
      </c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</row>
    <row r="235" spans="1:750">
      <c r="A235" s="102">
        <v>37200</v>
      </c>
      <c r="B235" s="26"/>
      <c r="C235" s="78" t="s">
        <v>249</v>
      </c>
      <c r="D235" s="27"/>
      <c r="E235" s="27"/>
      <c r="F235" s="99">
        <v>17087565</v>
      </c>
      <c r="G235" s="84"/>
      <c r="H235" s="82"/>
      <c r="I235" s="99">
        <v>15480</v>
      </c>
      <c r="J235" s="84"/>
      <c r="K235" s="82"/>
      <c r="L235" s="99">
        <v>749387</v>
      </c>
      <c r="M235" s="84"/>
      <c r="N235" s="84"/>
      <c r="O235" s="99">
        <v>35997</v>
      </c>
      <c r="P235" s="84"/>
      <c r="Q235" s="82"/>
      <c r="R235" s="99">
        <v>512434</v>
      </c>
      <c r="S235" s="82"/>
      <c r="T235" s="99">
        <v>1313298</v>
      </c>
      <c r="U235" s="82"/>
      <c r="V235" s="84"/>
      <c r="W235" s="82"/>
      <c r="X235" s="99">
        <v>668487</v>
      </c>
      <c r="Y235" s="84"/>
      <c r="Z235" s="82"/>
      <c r="AA235" s="99">
        <v>6934404</v>
      </c>
      <c r="AB235" s="84"/>
      <c r="AC235" s="82"/>
      <c r="AD235" s="99">
        <v>1122430</v>
      </c>
      <c r="AE235" s="84"/>
      <c r="AF235" s="82"/>
      <c r="AG235" s="99">
        <v>8725321</v>
      </c>
      <c r="AH235" s="84"/>
      <c r="AI235" s="82"/>
      <c r="AJ235" s="99">
        <v>-482309</v>
      </c>
      <c r="AK235" s="84"/>
      <c r="AL235" s="82"/>
      <c r="AM235" s="99">
        <v>-67589</v>
      </c>
      <c r="AN235" s="84"/>
      <c r="AO235" s="82"/>
      <c r="AP235" s="99">
        <v>-549898</v>
      </c>
    </row>
    <row r="236" spans="1:750">
      <c r="A236" s="102">
        <v>37300</v>
      </c>
      <c r="B236" s="26"/>
      <c r="C236" s="78" t="s">
        <v>250</v>
      </c>
      <c r="D236" s="27"/>
      <c r="E236" s="27"/>
      <c r="F236" s="99">
        <v>43685877</v>
      </c>
      <c r="G236" s="84"/>
      <c r="H236" s="84"/>
      <c r="I236" s="99">
        <v>39576</v>
      </c>
      <c r="J236" s="84"/>
      <c r="K236" s="84"/>
      <c r="L236" s="99">
        <v>1915875</v>
      </c>
      <c r="M236" s="84"/>
      <c r="N236" s="84"/>
      <c r="O236" s="99">
        <v>92029</v>
      </c>
      <c r="P236" s="84"/>
      <c r="Q236" s="84"/>
      <c r="R236" s="99">
        <v>1451416</v>
      </c>
      <c r="S236" s="84"/>
      <c r="T236" s="99">
        <v>3498896</v>
      </c>
      <c r="U236" s="84"/>
      <c r="V236" s="84"/>
      <c r="W236" s="84"/>
      <c r="X236" s="99">
        <v>1709045</v>
      </c>
      <c r="Y236" s="84"/>
      <c r="Z236" s="84"/>
      <c r="AA236" s="99">
        <v>17728419</v>
      </c>
      <c r="AB236" s="84"/>
      <c r="AC236" s="84"/>
      <c r="AD236" s="99">
        <v>5436701</v>
      </c>
      <c r="AE236" s="84"/>
      <c r="AF236" s="84"/>
      <c r="AG236" s="99">
        <v>24874165</v>
      </c>
      <c r="AH236" s="84"/>
      <c r="AI236" s="84"/>
      <c r="AJ236" s="99">
        <v>-1233061</v>
      </c>
      <c r="AK236" s="84"/>
      <c r="AL236" s="84"/>
      <c r="AM236" s="99">
        <v>-504141</v>
      </c>
      <c r="AN236" s="84"/>
      <c r="AO236" s="84"/>
      <c r="AP236" s="99">
        <v>-1737202</v>
      </c>
    </row>
    <row r="237" spans="1:750" s="24" customFormat="1">
      <c r="A237" s="22">
        <v>37301</v>
      </c>
      <c r="B237" s="22"/>
      <c r="C237" s="77" t="s">
        <v>251</v>
      </c>
      <c r="D237" s="23"/>
      <c r="E237" s="23"/>
      <c r="F237" s="101">
        <v>5261475</v>
      </c>
      <c r="G237" s="81"/>
      <c r="H237" s="81"/>
      <c r="I237" s="101">
        <v>4767</v>
      </c>
      <c r="J237" s="81"/>
      <c r="K237" s="81"/>
      <c r="L237" s="101">
        <v>230746</v>
      </c>
      <c r="M237" s="81"/>
      <c r="N237" s="81"/>
      <c r="O237" s="101">
        <v>11084</v>
      </c>
      <c r="P237" s="81"/>
      <c r="Q237" s="81"/>
      <c r="R237" s="101">
        <v>306330</v>
      </c>
      <c r="S237" s="81"/>
      <c r="T237" s="101">
        <v>552927</v>
      </c>
      <c r="U237" s="81"/>
      <c r="V237" s="82"/>
      <c r="W237" s="81"/>
      <c r="X237" s="101">
        <v>205835</v>
      </c>
      <c r="Y237" s="81"/>
      <c r="Z237" s="81"/>
      <c r="AA237" s="101">
        <v>2135190</v>
      </c>
      <c r="AB237" s="81"/>
      <c r="AC237" s="81"/>
      <c r="AD237" s="101">
        <v>268940</v>
      </c>
      <c r="AE237" s="81"/>
      <c r="AF237" s="81"/>
      <c r="AG237" s="101">
        <v>2609965</v>
      </c>
      <c r="AH237" s="81"/>
      <c r="AI237" s="81"/>
      <c r="AJ237" s="101">
        <v>-148508</v>
      </c>
      <c r="AK237" s="81"/>
      <c r="AL237" s="81"/>
      <c r="AM237" s="101">
        <v>66154</v>
      </c>
      <c r="AN237" s="81"/>
      <c r="AO237" s="81"/>
      <c r="AP237" s="101">
        <v>-82354</v>
      </c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  <c r="XS237"/>
      <c r="XT237"/>
      <c r="XU237"/>
      <c r="XV237"/>
      <c r="XW237"/>
      <c r="XX237"/>
      <c r="XY237"/>
      <c r="XZ237"/>
      <c r="YA237"/>
      <c r="YB237"/>
      <c r="YC237"/>
      <c r="YD237"/>
      <c r="YE237"/>
      <c r="YF237"/>
      <c r="YG237"/>
      <c r="YH237"/>
      <c r="YI237"/>
      <c r="YJ237"/>
      <c r="YK237"/>
      <c r="YL237"/>
      <c r="YM237"/>
      <c r="YN237"/>
      <c r="YO237"/>
      <c r="YP237"/>
      <c r="YQ237"/>
      <c r="YR237"/>
      <c r="YS237"/>
      <c r="YT237"/>
      <c r="YU237"/>
      <c r="YV237"/>
      <c r="YW237"/>
      <c r="YX237"/>
      <c r="YY237"/>
      <c r="YZ237"/>
      <c r="ZA237"/>
      <c r="ZB237"/>
      <c r="ZC237"/>
      <c r="ZD237"/>
      <c r="ZE237"/>
      <c r="ZF237"/>
      <c r="ZG237"/>
      <c r="ZH237"/>
      <c r="ZI237"/>
      <c r="ZJ237"/>
      <c r="ZK237"/>
      <c r="ZL237"/>
      <c r="ZM237"/>
      <c r="ZN237"/>
      <c r="ZO237"/>
      <c r="ZP237"/>
      <c r="ZQ237"/>
      <c r="ZR237"/>
      <c r="ZS237"/>
      <c r="ZT237"/>
      <c r="ZU237"/>
      <c r="ZV237"/>
      <c r="ZW237"/>
      <c r="ZX237"/>
      <c r="ZY237"/>
      <c r="ZZ237"/>
      <c r="AAA237"/>
      <c r="AAB237"/>
      <c r="AAC237"/>
      <c r="AAD237"/>
      <c r="AAE237"/>
      <c r="AAF237"/>
      <c r="AAG237"/>
      <c r="AAH237"/>
      <c r="AAI237"/>
      <c r="AAJ237"/>
      <c r="AAK237"/>
      <c r="AAL237"/>
      <c r="AAM237"/>
      <c r="AAN237"/>
      <c r="AAO237"/>
      <c r="AAP237"/>
      <c r="AAQ237"/>
      <c r="AAR237"/>
      <c r="AAS237"/>
      <c r="AAT237"/>
      <c r="AAU237"/>
      <c r="AAV237"/>
      <c r="AAW237"/>
      <c r="AAX237"/>
      <c r="AAY237"/>
      <c r="AAZ237"/>
      <c r="ABA237"/>
      <c r="ABB237"/>
      <c r="ABC237"/>
      <c r="ABD237"/>
      <c r="ABE237"/>
      <c r="ABF237"/>
      <c r="ABG237"/>
      <c r="ABH237"/>
      <c r="ABI237"/>
      <c r="ABJ237"/>
      <c r="ABK237"/>
      <c r="ABL237"/>
      <c r="ABM237"/>
      <c r="ABN237"/>
      <c r="ABO237"/>
      <c r="ABP237"/>
      <c r="ABQ237"/>
      <c r="ABR237"/>
      <c r="ABS237"/>
      <c r="ABT237"/>
      <c r="ABU237"/>
      <c r="ABV237"/>
    </row>
    <row r="238" spans="1:750" s="25" customFormat="1">
      <c r="A238" s="22">
        <v>37305</v>
      </c>
      <c r="B238" s="22"/>
      <c r="C238" s="77" t="s">
        <v>252</v>
      </c>
      <c r="D238" s="23"/>
      <c r="E238" s="23"/>
      <c r="F238" s="100">
        <v>10155092</v>
      </c>
      <c r="G238" s="83"/>
      <c r="H238" s="83"/>
      <c r="I238" s="100">
        <v>9200</v>
      </c>
      <c r="J238" s="83"/>
      <c r="K238" s="83"/>
      <c r="L238" s="100">
        <v>445359</v>
      </c>
      <c r="M238" s="83"/>
      <c r="N238" s="83"/>
      <c r="O238" s="100">
        <v>21393</v>
      </c>
      <c r="P238" s="83"/>
      <c r="Q238" s="83"/>
      <c r="R238" s="100">
        <v>0</v>
      </c>
      <c r="S238" s="83"/>
      <c r="T238" s="100">
        <v>475952</v>
      </c>
      <c r="U238" s="83"/>
      <c r="V238" s="84"/>
      <c r="W238" s="83"/>
      <c r="X238" s="100">
        <v>397280</v>
      </c>
      <c r="Y238" s="83"/>
      <c r="Z238" s="83"/>
      <c r="AA238" s="100">
        <v>4121097</v>
      </c>
      <c r="AB238" s="83"/>
      <c r="AC238" s="83"/>
      <c r="AD238" s="100">
        <v>2228154</v>
      </c>
      <c r="AE238" s="83"/>
      <c r="AF238" s="83"/>
      <c r="AG238" s="100">
        <v>6746531</v>
      </c>
      <c r="AH238" s="83"/>
      <c r="AI238" s="83"/>
      <c r="AJ238" s="100">
        <v>-286634</v>
      </c>
      <c r="AK238" s="83"/>
      <c r="AL238" s="83"/>
      <c r="AM238" s="100">
        <v>-745294</v>
      </c>
      <c r="AN238" s="83"/>
      <c r="AO238" s="83"/>
      <c r="AP238" s="100">
        <v>-1031928</v>
      </c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</row>
    <row r="239" spans="1:750" s="25" customFormat="1">
      <c r="A239" s="22">
        <v>37400</v>
      </c>
      <c r="B239" s="22"/>
      <c r="C239" s="77" t="s">
        <v>253</v>
      </c>
      <c r="D239" s="23"/>
      <c r="E239" s="23"/>
      <c r="F239" s="100">
        <v>224978470</v>
      </c>
      <c r="G239" s="83"/>
      <c r="H239" s="83"/>
      <c r="I239" s="100">
        <v>203814</v>
      </c>
      <c r="J239" s="83"/>
      <c r="K239" s="83"/>
      <c r="L239" s="100">
        <v>9866590</v>
      </c>
      <c r="M239" s="83"/>
      <c r="N239" s="83"/>
      <c r="O239" s="100">
        <v>473941</v>
      </c>
      <c r="P239" s="83"/>
      <c r="Q239" s="83"/>
      <c r="R239" s="100">
        <v>2490230</v>
      </c>
      <c r="S239" s="83"/>
      <c r="T239" s="100">
        <v>13034575</v>
      </c>
      <c r="U239" s="83"/>
      <c r="V239" s="84"/>
      <c r="W239" s="83"/>
      <c r="X239" s="100">
        <v>8801435</v>
      </c>
      <c r="Y239" s="83"/>
      <c r="Z239" s="83"/>
      <c r="AA239" s="100">
        <v>91299815</v>
      </c>
      <c r="AB239" s="83"/>
      <c r="AC239" s="83"/>
      <c r="AD239" s="100">
        <v>4778296</v>
      </c>
      <c r="AE239" s="83"/>
      <c r="AF239" s="83"/>
      <c r="AG239" s="100">
        <v>104879546</v>
      </c>
      <c r="AH239" s="83"/>
      <c r="AI239" s="83"/>
      <c r="AJ239" s="100">
        <v>-6350160</v>
      </c>
      <c r="AK239" s="83"/>
      <c r="AL239" s="83"/>
      <c r="AM239" s="100">
        <v>-332089</v>
      </c>
      <c r="AN239" s="83"/>
      <c r="AO239" s="83"/>
      <c r="AP239" s="100">
        <v>-6682249</v>
      </c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</row>
    <row r="240" spans="1:750" s="25" customFormat="1">
      <c r="A240" s="22">
        <v>37405</v>
      </c>
      <c r="B240" s="22"/>
      <c r="C240" s="77" t="s">
        <v>254</v>
      </c>
      <c r="D240" s="23"/>
      <c r="E240" s="23"/>
      <c r="F240" s="100">
        <v>43294431</v>
      </c>
      <c r="G240" s="83"/>
      <c r="H240" s="83"/>
      <c r="I240" s="100">
        <v>39222</v>
      </c>
      <c r="J240" s="83"/>
      <c r="K240" s="83"/>
      <c r="L240" s="100">
        <v>1898708</v>
      </c>
      <c r="M240" s="83"/>
      <c r="N240" s="83"/>
      <c r="O240" s="100">
        <v>91204</v>
      </c>
      <c r="P240" s="83"/>
      <c r="Q240" s="83"/>
      <c r="R240" s="100">
        <v>1007532</v>
      </c>
      <c r="S240" s="83"/>
      <c r="T240" s="100">
        <v>3036666</v>
      </c>
      <c r="U240" s="83"/>
      <c r="V240" s="84"/>
      <c r="W240" s="83"/>
      <c r="X240" s="100">
        <v>1693731</v>
      </c>
      <c r="Y240" s="83"/>
      <c r="Z240" s="83"/>
      <c r="AA240" s="100">
        <v>17569563</v>
      </c>
      <c r="AB240" s="83"/>
      <c r="AC240" s="83"/>
      <c r="AD240" s="100">
        <v>7609272</v>
      </c>
      <c r="AE240" s="83"/>
      <c r="AF240" s="83"/>
      <c r="AG240" s="100">
        <v>26872566</v>
      </c>
      <c r="AH240" s="83"/>
      <c r="AI240" s="83"/>
      <c r="AJ240" s="100">
        <v>-1222013</v>
      </c>
      <c r="AK240" s="83"/>
      <c r="AL240" s="83"/>
      <c r="AM240" s="100">
        <v>-1615658</v>
      </c>
      <c r="AN240" s="83"/>
      <c r="AO240" s="83"/>
      <c r="AP240" s="100">
        <v>-2837671</v>
      </c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  <c r="YW240"/>
      <c r="YX240"/>
      <c r="YY240"/>
      <c r="YZ240"/>
      <c r="ZA240"/>
      <c r="ZB240"/>
      <c r="ZC240"/>
      <c r="ZD240"/>
      <c r="ZE240"/>
      <c r="ZF240"/>
      <c r="ZG240"/>
      <c r="ZH240"/>
      <c r="ZI240"/>
      <c r="ZJ240"/>
      <c r="ZK240"/>
      <c r="ZL240"/>
      <c r="ZM240"/>
      <c r="ZN240"/>
      <c r="ZO240"/>
      <c r="ZP240"/>
      <c r="ZQ240"/>
      <c r="ZR240"/>
      <c r="ZS240"/>
      <c r="ZT240"/>
      <c r="ZU240"/>
      <c r="ZV240"/>
      <c r="ZW240"/>
      <c r="ZX240"/>
      <c r="ZY240"/>
      <c r="ZZ240"/>
      <c r="AAA240"/>
      <c r="AAB240"/>
      <c r="AAC240"/>
      <c r="AAD240"/>
      <c r="AAE240"/>
      <c r="AAF240"/>
      <c r="AAG240"/>
      <c r="AAH240"/>
      <c r="AAI240"/>
      <c r="AAJ240"/>
      <c r="AAK240"/>
      <c r="AAL240"/>
      <c r="AAM240"/>
      <c r="AAN240"/>
      <c r="AAO240"/>
      <c r="AAP240"/>
      <c r="AAQ240"/>
      <c r="AAR240"/>
      <c r="AAS240"/>
      <c r="AAT240"/>
      <c r="AAU240"/>
      <c r="AAV240"/>
      <c r="AAW240"/>
      <c r="AAX240"/>
      <c r="AAY240"/>
      <c r="AAZ240"/>
      <c r="ABA240"/>
      <c r="ABB240"/>
      <c r="ABC240"/>
      <c r="ABD240"/>
      <c r="ABE240"/>
      <c r="ABF240"/>
      <c r="ABG240"/>
      <c r="ABH240"/>
      <c r="ABI240"/>
      <c r="ABJ240"/>
      <c r="ABK240"/>
      <c r="ABL240"/>
      <c r="ABM240"/>
      <c r="ABN240"/>
      <c r="ABO240"/>
      <c r="ABP240"/>
      <c r="ABQ240"/>
      <c r="ABR240"/>
      <c r="ABS240"/>
      <c r="ABT240"/>
      <c r="ABU240"/>
      <c r="ABV240"/>
    </row>
    <row r="241" spans="1:750" s="25" customFormat="1">
      <c r="A241" s="22">
        <v>37500</v>
      </c>
      <c r="B241" s="22"/>
      <c r="C241" s="77" t="s">
        <v>255</v>
      </c>
      <c r="D241" s="23"/>
      <c r="E241" s="23"/>
      <c r="F241" s="100">
        <v>23480843</v>
      </c>
      <c r="G241" s="83"/>
      <c r="H241" s="83"/>
      <c r="I241" s="100">
        <v>21272</v>
      </c>
      <c r="J241" s="83"/>
      <c r="K241" s="83"/>
      <c r="L241" s="100">
        <v>1029769</v>
      </c>
      <c r="M241" s="83"/>
      <c r="N241" s="83"/>
      <c r="O241" s="100">
        <v>49465</v>
      </c>
      <c r="P241" s="83"/>
      <c r="Q241" s="83"/>
      <c r="R241" s="100">
        <v>113332</v>
      </c>
      <c r="S241" s="83"/>
      <c r="T241" s="100">
        <v>1213838</v>
      </c>
      <c r="U241" s="83"/>
      <c r="V241" s="84"/>
      <c r="W241" s="83"/>
      <c r="X241" s="100">
        <v>918599</v>
      </c>
      <c r="Y241" s="83"/>
      <c r="Z241" s="83"/>
      <c r="AA241" s="100">
        <v>9528897</v>
      </c>
      <c r="AB241" s="83"/>
      <c r="AC241" s="83"/>
      <c r="AD241" s="100">
        <v>1940245</v>
      </c>
      <c r="AE241" s="83"/>
      <c r="AF241" s="83"/>
      <c r="AG241" s="100">
        <v>12387741</v>
      </c>
      <c r="AH241" s="83"/>
      <c r="AI241" s="83"/>
      <c r="AJ241" s="100">
        <v>-662762</v>
      </c>
      <c r="AK241" s="83"/>
      <c r="AL241" s="83"/>
      <c r="AM241" s="100">
        <v>-457219</v>
      </c>
      <c r="AN241" s="83"/>
      <c r="AO241" s="83"/>
      <c r="AP241" s="100">
        <v>-1119981</v>
      </c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</row>
    <row r="242" spans="1:750" s="25" customFormat="1">
      <c r="A242" s="22">
        <v>37600</v>
      </c>
      <c r="B242" s="22"/>
      <c r="C242" s="77" t="s">
        <v>256</v>
      </c>
      <c r="D242" s="23"/>
      <c r="E242" s="23"/>
      <c r="F242" s="100">
        <v>140235531</v>
      </c>
      <c r="G242" s="83"/>
      <c r="H242" s="83"/>
      <c r="I242" s="100">
        <v>127043</v>
      </c>
      <c r="J242" s="83"/>
      <c r="K242" s="83"/>
      <c r="L242" s="100">
        <v>6150128</v>
      </c>
      <c r="M242" s="83"/>
      <c r="N242" s="83"/>
      <c r="O242" s="100">
        <v>295421</v>
      </c>
      <c r="P242" s="83"/>
      <c r="Q242" s="83"/>
      <c r="R242" s="100">
        <v>2707146</v>
      </c>
      <c r="S242" s="83"/>
      <c r="T242" s="100">
        <v>9279738</v>
      </c>
      <c r="U242" s="83"/>
      <c r="V242" s="84"/>
      <c r="W242" s="83"/>
      <c r="X242" s="100">
        <v>5486186</v>
      </c>
      <c r="Y242" s="83"/>
      <c r="Z242" s="83"/>
      <c r="AA242" s="100">
        <v>56909793</v>
      </c>
      <c r="AB242" s="83"/>
      <c r="AC242" s="83"/>
      <c r="AD242" s="100">
        <v>20632127</v>
      </c>
      <c r="AE242" s="83"/>
      <c r="AF242" s="83"/>
      <c r="AG242" s="100">
        <v>83028106</v>
      </c>
      <c r="AH242" s="83"/>
      <c r="AI242" s="83"/>
      <c r="AJ242" s="100">
        <v>-3958236</v>
      </c>
      <c r="AK242" s="83"/>
      <c r="AL242" s="83"/>
      <c r="AM242" s="100">
        <v>-3922248</v>
      </c>
      <c r="AN242" s="83"/>
      <c r="AO242" s="83"/>
      <c r="AP242" s="100">
        <v>-7880484</v>
      </c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  <c r="YW242"/>
      <c r="YX242"/>
      <c r="YY242"/>
      <c r="YZ242"/>
      <c r="ZA242"/>
      <c r="ZB242"/>
      <c r="ZC242"/>
      <c r="ZD242"/>
      <c r="ZE242"/>
      <c r="ZF242"/>
      <c r="ZG242"/>
      <c r="ZH242"/>
      <c r="ZI242"/>
      <c r="ZJ242"/>
      <c r="ZK242"/>
      <c r="ZL242"/>
      <c r="ZM242"/>
      <c r="ZN242"/>
      <c r="ZO242"/>
      <c r="ZP242"/>
      <c r="ZQ242"/>
      <c r="ZR242"/>
      <c r="ZS242"/>
      <c r="ZT242"/>
      <c r="ZU242"/>
      <c r="ZV242"/>
      <c r="ZW242"/>
      <c r="ZX242"/>
      <c r="ZY242"/>
      <c r="ZZ242"/>
      <c r="AAA242"/>
      <c r="AAB242"/>
      <c r="AAC242"/>
      <c r="AAD242"/>
      <c r="AAE242"/>
      <c r="AAF242"/>
      <c r="AAG242"/>
      <c r="AAH242"/>
      <c r="AAI242"/>
      <c r="AAJ242"/>
      <c r="AAK242"/>
      <c r="AAL242"/>
      <c r="AAM242"/>
      <c r="AAN242"/>
      <c r="AAO242"/>
      <c r="AAP242"/>
      <c r="AAQ242"/>
      <c r="AAR242"/>
      <c r="AAS242"/>
      <c r="AAT242"/>
      <c r="AAU242"/>
      <c r="AAV242"/>
      <c r="AAW242"/>
      <c r="AAX242"/>
      <c r="AAY242"/>
      <c r="AAZ242"/>
      <c r="ABA242"/>
      <c r="ABB242"/>
      <c r="ABC242"/>
      <c r="ABD242"/>
      <c r="ABE242"/>
      <c r="ABF242"/>
      <c r="ABG242"/>
      <c r="ABH242"/>
      <c r="ABI242"/>
      <c r="ABJ242"/>
      <c r="ABK242"/>
      <c r="ABL242"/>
      <c r="ABM242"/>
      <c r="ABN242"/>
      <c r="ABO242"/>
      <c r="ABP242"/>
      <c r="ABQ242"/>
      <c r="ABR242"/>
      <c r="ABS242"/>
      <c r="ABT242"/>
      <c r="ABU242"/>
      <c r="ABV242"/>
    </row>
    <row r="243" spans="1:750" s="24" customFormat="1">
      <c r="A243" s="22">
        <v>37601</v>
      </c>
      <c r="B243" s="22"/>
      <c r="C243" s="77" t="s">
        <v>257</v>
      </c>
      <c r="D243" s="23"/>
      <c r="E243" s="23"/>
      <c r="F243" s="101">
        <v>12959601</v>
      </c>
      <c r="G243" s="81"/>
      <c r="H243" s="81"/>
      <c r="I243" s="101">
        <v>11740</v>
      </c>
      <c r="J243" s="81"/>
      <c r="K243" s="81"/>
      <c r="L243" s="101">
        <v>568352</v>
      </c>
      <c r="M243" s="81"/>
      <c r="N243" s="81"/>
      <c r="O243" s="101">
        <v>27301</v>
      </c>
      <c r="P243" s="81"/>
      <c r="Q243" s="81"/>
      <c r="R243" s="101">
        <v>7233298</v>
      </c>
      <c r="S243" s="81"/>
      <c r="T243" s="101">
        <v>7840691</v>
      </c>
      <c r="U243" s="81"/>
      <c r="V243" s="82"/>
      <c r="W243" s="81"/>
      <c r="X243" s="101">
        <v>506996</v>
      </c>
      <c r="Y243" s="81"/>
      <c r="Z243" s="81"/>
      <c r="AA243" s="101">
        <v>5259211</v>
      </c>
      <c r="AB243" s="81"/>
      <c r="AC243" s="81"/>
      <c r="AD243" s="101">
        <v>0</v>
      </c>
      <c r="AE243" s="81"/>
      <c r="AF243" s="81"/>
      <c r="AG243" s="101">
        <v>5766207</v>
      </c>
      <c r="AH243" s="81"/>
      <c r="AI243" s="81"/>
      <c r="AJ243" s="101">
        <v>-365793</v>
      </c>
      <c r="AK243" s="81"/>
      <c r="AL243" s="81"/>
      <c r="AM243" s="101">
        <v>2023379</v>
      </c>
      <c r="AN243" s="81"/>
      <c r="AO243" s="81"/>
      <c r="AP243" s="101">
        <v>1657586</v>
      </c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</row>
    <row r="244" spans="1:750" s="25" customFormat="1">
      <c r="A244" s="22">
        <v>37605</v>
      </c>
      <c r="B244" s="22"/>
      <c r="C244" s="77" t="s">
        <v>258</v>
      </c>
      <c r="D244" s="23"/>
      <c r="E244" s="23"/>
      <c r="F244" s="100">
        <v>17748403</v>
      </c>
      <c r="G244" s="83"/>
      <c r="H244" s="83"/>
      <c r="I244" s="100">
        <v>16079</v>
      </c>
      <c r="J244" s="83"/>
      <c r="K244" s="83"/>
      <c r="L244" s="100">
        <v>778369</v>
      </c>
      <c r="M244" s="83"/>
      <c r="N244" s="83"/>
      <c r="O244" s="100">
        <v>37389</v>
      </c>
      <c r="P244" s="83"/>
      <c r="Q244" s="83"/>
      <c r="R244" s="100">
        <v>252462</v>
      </c>
      <c r="S244" s="83"/>
      <c r="T244" s="100">
        <v>1084299</v>
      </c>
      <c r="U244" s="83"/>
      <c r="V244" s="84"/>
      <c r="W244" s="83"/>
      <c r="X244" s="100">
        <v>694339</v>
      </c>
      <c r="Y244" s="83"/>
      <c r="Z244" s="83"/>
      <c r="AA244" s="100">
        <v>7202582</v>
      </c>
      <c r="AB244" s="83"/>
      <c r="AC244" s="83"/>
      <c r="AD244" s="100">
        <v>1134791</v>
      </c>
      <c r="AE244" s="83"/>
      <c r="AF244" s="83"/>
      <c r="AG244" s="100">
        <v>9031712</v>
      </c>
      <c r="AH244" s="83"/>
      <c r="AI244" s="83"/>
      <c r="AJ244" s="100">
        <v>-500960</v>
      </c>
      <c r="AK244" s="83"/>
      <c r="AL244" s="83"/>
      <c r="AM244" s="100">
        <v>-228561</v>
      </c>
      <c r="AN244" s="83"/>
      <c r="AO244" s="83"/>
      <c r="AP244" s="100">
        <v>-729521</v>
      </c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</row>
    <row r="245" spans="1:750" s="25" customFormat="1">
      <c r="A245" s="22">
        <v>37610</v>
      </c>
      <c r="B245" s="22"/>
      <c r="C245" s="77" t="s">
        <v>259</v>
      </c>
      <c r="D245" s="23"/>
      <c r="E245" s="23"/>
      <c r="F245" s="100">
        <v>45841671</v>
      </c>
      <c r="G245" s="83"/>
      <c r="H245" s="83"/>
      <c r="I245" s="100">
        <v>41529</v>
      </c>
      <c r="J245" s="83"/>
      <c r="K245" s="83"/>
      <c r="L245" s="100">
        <v>2010419</v>
      </c>
      <c r="M245" s="83"/>
      <c r="N245" s="83"/>
      <c r="O245" s="100">
        <v>96570</v>
      </c>
      <c r="P245" s="83"/>
      <c r="Q245" s="83"/>
      <c r="R245" s="100">
        <v>1434004</v>
      </c>
      <c r="S245" s="83"/>
      <c r="T245" s="100">
        <v>3582522</v>
      </c>
      <c r="U245" s="83"/>
      <c r="V245" s="84"/>
      <c r="W245" s="83"/>
      <c r="X245" s="100">
        <v>1793383</v>
      </c>
      <c r="Y245" s="83"/>
      <c r="Z245" s="83"/>
      <c r="AA245" s="100">
        <v>18603274</v>
      </c>
      <c r="AB245" s="83"/>
      <c r="AC245" s="83"/>
      <c r="AD245" s="100">
        <v>4075706</v>
      </c>
      <c r="AE245" s="83"/>
      <c r="AF245" s="83"/>
      <c r="AG245" s="100">
        <v>24472363</v>
      </c>
      <c r="AH245" s="83"/>
      <c r="AI245" s="83"/>
      <c r="AJ245" s="100">
        <v>-1293910</v>
      </c>
      <c r="AK245" s="83"/>
      <c r="AL245" s="83"/>
      <c r="AM245" s="100">
        <v>-525259</v>
      </c>
      <c r="AN245" s="83"/>
      <c r="AO245" s="83"/>
      <c r="AP245" s="100">
        <v>-1819169</v>
      </c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</row>
    <row r="246" spans="1:750" s="25" customFormat="1">
      <c r="A246" s="22">
        <v>37700</v>
      </c>
      <c r="B246" s="22"/>
      <c r="C246" s="77" t="s">
        <v>260</v>
      </c>
      <c r="D246" s="23"/>
      <c r="E246" s="23"/>
      <c r="F246" s="100">
        <v>61364257</v>
      </c>
      <c r="G246" s="83"/>
      <c r="H246" s="83"/>
      <c r="I246" s="100">
        <v>55592</v>
      </c>
      <c r="J246" s="83"/>
      <c r="K246" s="83"/>
      <c r="L246" s="100">
        <v>2691173</v>
      </c>
      <c r="M246" s="83"/>
      <c r="N246" s="83"/>
      <c r="O246" s="100">
        <v>129270</v>
      </c>
      <c r="P246" s="83"/>
      <c r="Q246" s="83"/>
      <c r="R246" s="100">
        <v>539626</v>
      </c>
      <c r="S246" s="83"/>
      <c r="T246" s="100">
        <v>3415661</v>
      </c>
      <c r="U246" s="83"/>
      <c r="V246" s="84"/>
      <c r="W246" s="83"/>
      <c r="X246" s="100">
        <v>2400645</v>
      </c>
      <c r="Y246" s="83"/>
      <c r="Z246" s="83"/>
      <c r="AA246" s="100">
        <v>24902584</v>
      </c>
      <c r="AB246" s="83"/>
      <c r="AC246" s="83"/>
      <c r="AD246" s="100">
        <v>5949181</v>
      </c>
      <c r="AE246" s="83"/>
      <c r="AF246" s="83"/>
      <c r="AG246" s="100">
        <v>33252410</v>
      </c>
      <c r="AH246" s="83"/>
      <c r="AI246" s="83"/>
      <c r="AJ246" s="100">
        <v>-1732046</v>
      </c>
      <c r="AK246" s="83"/>
      <c r="AL246" s="83"/>
      <c r="AM246" s="100">
        <v>-1249737</v>
      </c>
      <c r="AN246" s="83"/>
      <c r="AO246" s="83"/>
      <c r="AP246" s="100">
        <v>-2981783</v>
      </c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  <c r="YW246"/>
      <c r="YX246"/>
      <c r="YY246"/>
      <c r="YZ246"/>
      <c r="ZA246"/>
      <c r="ZB246"/>
      <c r="ZC246"/>
      <c r="ZD246"/>
      <c r="ZE246"/>
      <c r="ZF246"/>
      <c r="ZG246"/>
      <c r="ZH246"/>
      <c r="ZI246"/>
      <c r="ZJ246"/>
      <c r="ZK246"/>
      <c r="ZL246"/>
      <c r="ZM246"/>
      <c r="ZN246"/>
      <c r="ZO246"/>
      <c r="ZP246"/>
      <c r="ZQ246"/>
      <c r="ZR246"/>
      <c r="ZS246"/>
      <c r="ZT246"/>
      <c r="ZU246"/>
      <c r="ZV246"/>
      <c r="ZW246"/>
      <c r="ZX246"/>
      <c r="ZY246"/>
      <c r="ZZ246"/>
      <c r="AAA246"/>
      <c r="AAB246"/>
      <c r="AAC246"/>
      <c r="AAD246"/>
      <c r="AAE246"/>
      <c r="AAF246"/>
      <c r="AAG246"/>
      <c r="AAH246"/>
      <c r="AAI246"/>
      <c r="AAJ246"/>
      <c r="AAK246"/>
      <c r="AAL246"/>
      <c r="AAM246"/>
      <c r="AAN246"/>
      <c r="AAO246"/>
      <c r="AAP246"/>
      <c r="AAQ246"/>
      <c r="AAR246"/>
      <c r="AAS246"/>
      <c r="AAT246"/>
      <c r="AAU246"/>
      <c r="AAV246"/>
      <c r="AAW246"/>
      <c r="AAX246"/>
      <c r="AAY246"/>
      <c r="AAZ246"/>
      <c r="ABA246"/>
      <c r="ABB246"/>
      <c r="ABC246"/>
      <c r="ABD246"/>
      <c r="ABE246"/>
      <c r="ABF246"/>
      <c r="ABG246"/>
      <c r="ABH246"/>
      <c r="ABI246"/>
      <c r="ABJ246"/>
      <c r="ABK246"/>
      <c r="ABL246"/>
      <c r="ABM246"/>
      <c r="ABN246"/>
      <c r="ABO246"/>
      <c r="ABP246"/>
      <c r="ABQ246"/>
      <c r="ABR246"/>
      <c r="ABS246"/>
      <c r="ABT246"/>
      <c r="ABU246"/>
      <c r="ABV246"/>
    </row>
    <row r="247" spans="1:750" s="25" customFormat="1">
      <c r="A247" s="22">
        <v>37705</v>
      </c>
      <c r="B247" s="22"/>
      <c r="C247" s="77" t="s">
        <v>261</v>
      </c>
      <c r="D247" s="23"/>
      <c r="E247" s="23"/>
      <c r="F247" s="100">
        <v>18023073</v>
      </c>
      <c r="G247" s="83"/>
      <c r="H247" s="83"/>
      <c r="I247" s="100">
        <v>16328</v>
      </c>
      <c r="J247" s="83"/>
      <c r="K247" s="83"/>
      <c r="L247" s="100">
        <v>790415</v>
      </c>
      <c r="M247" s="83"/>
      <c r="N247" s="83"/>
      <c r="O247" s="100">
        <v>37968</v>
      </c>
      <c r="P247" s="83"/>
      <c r="Q247" s="83"/>
      <c r="R247" s="100">
        <v>850122</v>
      </c>
      <c r="S247" s="83"/>
      <c r="T247" s="100">
        <v>1694833</v>
      </c>
      <c r="U247" s="83"/>
      <c r="V247" s="84"/>
      <c r="W247" s="83"/>
      <c r="X247" s="100">
        <v>705085</v>
      </c>
      <c r="Y247" s="83"/>
      <c r="Z247" s="83"/>
      <c r="AA247" s="100">
        <v>7314048</v>
      </c>
      <c r="AB247" s="83"/>
      <c r="AC247" s="83"/>
      <c r="AD247" s="100">
        <v>2180648</v>
      </c>
      <c r="AE247" s="83"/>
      <c r="AF247" s="83"/>
      <c r="AG247" s="100">
        <v>10199781</v>
      </c>
      <c r="AH247" s="83"/>
      <c r="AI247" s="83"/>
      <c r="AJ247" s="100">
        <v>-508712</v>
      </c>
      <c r="AK247" s="83"/>
      <c r="AL247" s="83"/>
      <c r="AM247" s="100">
        <v>-262478</v>
      </c>
      <c r="AN247" s="83"/>
      <c r="AO247" s="83"/>
      <c r="AP247" s="100">
        <v>-771190</v>
      </c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</row>
    <row r="248" spans="1:750" s="25" customFormat="1">
      <c r="A248" s="22">
        <v>37800</v>
      </c>
      <c r="B248" s="22"/>
      <c r="C248" s="77" t="s">
        <v>262</v>
      </c>
      <c r="D248" s="23"/>
      <c r="E248" s="23"/>
      <c r="F248" s="100">
        <v>186628759</v>
      </c>
      <c r="G248" s="83"/>
      <c r="H248" s="83"/>
      <c r="I248" s="100">
        <v>169072</v>
      </c>
      <c r="J248" s="83"/>
      <c r="K248" s="83"/>
      <c r="L248" s="100">
        <v>8184736</v>
      </c>
      <c r="M248" s="83"/>
      <c r="N248" s="83"/>
      <c r="O248" s="100">
        <v>393153</v>
      </c>
      <c r="P248" s="83"/>
      <c r="Q248" s="83"/>
      <c r="R248" s="100">
        <v>3665488</v>
      </c>
      <c r="S248" s="83"/>
      <c r="T248" s="100">
        <v>12412449</v>
      </c>
      <c r="U248" s="83"/>
      <c r="V248" s="84"/>
      <c r="W248" s="83"/>
      <c r="X248" s="100">
        <v>7301147</v>
      </c>
      <c r="Y248" s="83"/>
      <c r="Z248" s="83"/>
      <c r="AA248" s="100">
        <v>75736897</v>
      </c>
      <c r="AB248" s="83"/>
      <c r="AC248" s="83"/>
      <c r="AD248" s="100">
        <v>21993187</v>
      </c>
      <c r="AE248" s="83"/>
      <c r="AF248" s="83"/>
      <c r="AG248" s="100">
        <v>105031231</v>
      </c>
      <c r="AH248" s="83"/>
      <c r="AI248" s="83"/>
      <c r="AJ248" s="100">
        <v>-5267715</v>
      </c>
      <c r="AK248" s="83"/>
      <c r="AL248" s="83"/>
      <c r="AM248" s="100">
        <v>-3106898</v>
      </c>
      <c r="AN248" s="83"/>
      <c r="AO248" s="83"/>
      <c r="AP248" s="100">
        <v>-8374613</v>
      </c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</row>
    <row r="249" spans="1:750">
      <c r="A249" s="102">
        <v>37801</v>
      </c>
      <c r="B249" s="26"/>
      <c r="C249" s="78" t="s">
        <v>263</v>
      </c>
      <c r="D249" s="27"/>
      <c r="E249" s="27"/>
      <c r="F249" s="99">
        <v>1866197</v>
      </c>
      <c r="G249" s="84"/>
      <c r="H249" s="84"/>
      <c r="I249" s="99">
        <v>1691</v>
      </c>
      <c r="J249" s="84"/>
      <c r="K249" s="84"/>
      <c r="L249" s="99">
        <v>81843</v>
      </c>
      <c r="M249" s="84"/>
      <c r="N249" s="84"/>
      <c r="O249" s="99">
        <v>3931</v>
      </c>
      <c r="P249" s="84"/>
      <c r="Q249" s="84"/>
      <c r="R249" s="99">
        <v>492503</v>
      </c>
      <c r="S249" s="84"/>
      <c r="T249" s="99">
        <v>579968</v>
      </c>
      <c r="U249" s="84"/>
      <c r="V249" s="84"/>
      <c r="W249" s="84"/>
      <c r="X249" s="99">
        <v>73008</v>
      </c>
      <c r="Y249" s="84"/>
      <c r="Z249" s="84"/>
      <c r="AA249" s="99">
        <v>757332</v>
      </c>
      <c r="AB249" s="84"/>
      <c r="AC249" s="84"/>
      <c r="AD249" s="99">
        <v>56468</v>
      </c>
      <c r="AE249" s="84"/>
      <c r="AF249" s="84"/>
      <c r="AG249" s="99">
        <v>886808</v>
      </c>
      <c r="AH249" s="84"/>
      <c r="AI249" s="84"/>
      <c r="AJ249" s="99">
        <v>-52675</v>
      </c>
      <c r="AK249" s="84"/>
      <c r="AL249" s="84"/>
      <c r="AM249" s="99">
        <v>148209</v>
      </c>
      <c r="AN249" s="84"/>
      <c r="AO249" s="84"/>
      <c r="AP249" s="99">
        <v>95534</v>
      </c>
    </row>
    <row r="250" spans="1:750">
      <c r="A250" s="102">
        <v>37805</v>
      </c>
      <c r="B250" s="26"/>
      <c r="C250" s="78" t="s">
        <v>264</v>
      </c>
      <c r="D250" s="27"/>
      <c r="E250" s="27"/>
      <c r="F250" s="99">
        <v>13843596</v>
      </c>
      <c r="G250" s="84"/>
      <c r="H250" s="84"/>
      <c r="I250" s="99">
        <v>12541</v>
      </c>
      <c r="J250" s="84"/>
      <c r="K250" s="84"/>
      <c r="L250" s="99">
        <v>607121</v>
      </c>
      <c r="M250" s="84"/>
      <c r="N250" s="84"/>
      <c r="O250" s="99">
        <v>29163</v>
      </c>
      <c r="P250" s="84"/>
      <c r="Q250" s="84"/>
      <c r="R250" s="99">
        <v>766949</v>
      </c>
      <c r="S250" s="84"/>
      <c r="T250" s="99">
        <v>1415774</v>
      </c>
      <c r="U250" s="84"/>
      <c r="V250" s="84"/>
      <c r="W250" s="84"/>
      <c r="X250" s="99">
        <v>541579</v>
      </c>
      <c r="Y250" s="84"/>
      <c r="Z250" s="84"/>
      <c r="AA250" s="99">
        <v>5617950</v>
      </c>
      <c r="AB250" s="84"/>
      <c r="AC250" s="84"/>
      <c r="AD250" s="99">
        <v>2389176</v>
      </c>
      <c r="AE250" s="84"/>
      <c r="AF250" s="84"/>
      <c r="AG250" s="99">
        <v>8548705</v>
      </c>
      <c r="AH250" s="84"/>
      <c r="AI250" s="84"/>
      <c r="AJ250" s="99">
        <v>-390746</v>
      </c>
      <c r="AK250" s="84"/>
      <c r="AL250" s="84"/>
      <c r="AM250" s="99">
        <v>-606604</v>
      </c>
      <c r="AN250" s="84"/>
      <c r="AO250" s="84"/>
      <c r="AP250" s="99">
        <v>-997350</v>
      </c>
    </row>
    <row r="251" spans="1:750">
      <c r="A251" s="102">
        <v>37900</v>
      </c>
      <c r="B251" s="26"/>
      <c r="C251" s="78" t="s">
        <v>265</v>
      </c>
      <c r="D251" s="27"/>
      <c r="E251" s="27"/>
      <c r="F251" s="99">
        <v>97169457</v>
      </c>
      <c r="G251" s="84"/>
      <c r="H251" s="84"/>
      <c r="I251" s="99">
        <v>88028</v>
      </c>
      <c r="J251" s="84"/>
      <c r="K251" s="84"/>
      <c r="L251" s="99">
        <v>4261435</v>
      </c>
      <c r="M251" s="84"/>
      <c r="N251" s="84"/>
      <c r="O251" s="99">
        <v>204698</v>
      </c>
      <c r="P251" s="84"/>
      <c r="Q251" s="84"/>
      <c r="R251" s="99">
        <v>1625424</v>
      </c>
      <c r="S251" s="84"/>
      <c r="T251" s="99">
        <v>6179585</v>
      </c>
      <c r="U251" s="84"/>
      <c r="V251" s="84"/>
      <c r="W251" s="84"/>
      <c r="X251" s="99">
        <v>3801389</v>
      </c>
      <c r="Y251" s="84"/>
      <c r="Z251" s="84"/>
      <c r="AA251" s="99">
        <v>39432900</v>
      </c>
      <c r="AB251" s="84"/>
      <c r="AC251" s="84"/>
      <c r="AD251" s="99">
        <v>12306167</v>
      </c>
      <c r="AE251" s="84"/>
      <c r="AF251" s="84"/>
      <c r="AG251" s="99">
        <v>55540456</v>
      </c>
      <c r="AH251" s="84"/>
      <c r="AI251" s="84"/>
      <c r="AJ251" s="99">
        <v>-2742670</v>
      </c>
      <c r="AK251" s="84"/>
      <c r="AL251" s="84"/>
      <c r="AM251" s="99">
        <v>-2900974</v>
      </c>
      <c r="AN251" s="84"/>
      <c r="AO251" s="84"/>
      <c r="AP251" s="99">
        <v>-5643644</v>
      </c>
    </row>
    <row r="252" spans="1:750" s="10" customFormat="1">
      <c r="A252" s="102">
        <v>37901</v>
      </c>
      <c r="B252" s="26"/>
      <c r="C252" s="78" t="s">
        <v>266</v>
      </c>
      <c r="D252" s="27"/>
      <c r="E252" s="27"/>
      <c r="F252" s="98">
        <v>2556909</v>
      </c>
      <c r="G252" s="82"/>
      <c r="H252" s="82"/>
      <c r="I252" s="98">
        <v>2316</v>
      </c>
      <c r="J252" s="82"/>
      <c r="K252" s="82"/>
      <c r="L252" s="98">
        <v>112135</v>
      </c>
      <c r="M252" s="82"/>
      <c r="N252" s="82"/>
      <c r="O252" s="98">
        <v>5386</v>
      </c>
      <c r="P252" s="82"/>
      <c r="Q252" s="82"/>
      <c r="R252" s="98">
        <v>977084</v>
      </c>
      <c r="S252" s="82"/>
      <c r="T252" s="98">
        <v>1096921</v>
      </c>
      <c r="U252" s="82"/>
      <c r="V252" s="82"/>
      <c r="W252" s="82"/>
      <c r="X252" s="98">
        <v>100029</v>
      </c>
      <c r="Y252" s="82"/>
      <c r="Z252" s="82"/>
      <c r="AA252" s="98">
        <v>1037634</v>
      </c>
      <c r="AB252" s="82"/>
      <c r="AC252" s="82"/>
      <c r="AD252" s="98">
        <v>44512</v>
      </c>
      <c r="AE252" s="82"/>
      <c r="AF252" s="82"/>
      <c r="AG252" s="98">
        <v>1182175</v>
      </c>
      <c r="AH252" s="82"/>
      <c r="AI252" s="82"/>
      <c r="AJ252" s="98">
        <v>-72171</v>
      </c>
      <c r="AK252" s="82"/>
      <c r="AL252" s="82"/>
      <c r="AM252" s="98">
        <v>246821</v>
      </c>
      <c r="AN252" s="82"/>
      <c r="AO252" s="82"/>
      <c r="AP252" s="98">
        <v>174650</v>
      </c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  <c r="RR252"/>
      <c r="RS252"/>
      <c r="RT252"/>
      <c r="RU252"/>
      <c r="RV252"/>
      <c r="RW252"/>
      <c r="RX252"/>
      <c r="RY252"/>
      <c r="RZ252"/>
      <c r="SA252"/>
      <c r="SB252"/>
      <c r="SC252"/>
      <c r="SD252"/>
      <c r="SE252"/>
      <c r="SF252"/>
      <c r="SG252"/>
      <c r="SH252"/>
      <c r="SI252"/>
      <c r="SJ252"/>
      <c r="SK252"/>
      <c r="SL252"/>
      <c r="SM252"/>
      <c r="SN252"/>
      <c r="SO252"/>
      <c r="SP252"/>
      <c r="SQ252"/>
      <c r="SR252"/>
      <c r="SS252"/>
      <c r="ST252"/>
      <c r="SU252"/>
      <c r="SV252"/>
      <c r="SW252"/>
      <c r="SX252"/>
      <c r="SY252"/>
      <c r="SZ252"/>
      <c r="TA252"/>
      <c r="TB252"/>
      <c r="TC252"/>
      <c r="TD252"/>
      <c r="TE252"/>
      <c r="TF252"/>
      <c r="TG252"/>
      <c r="TH252"/>
      <c r="TI252"/>
      <c r="TJ252"/>
      <c r="TK252"/>
      <c r="TL252"/>
      <c r="TM252"/>
      <c r="TN252"/>
      <c r="TO252"/>
      <c r="TP252"/>
      <c r="TQ252"/>
      <c r="TR252"/>
      <c r="TS252"/>
      <c r="TT252"/>
      <c r="TU252"/>
      <c r="TV252"/>
      <c r="TW252"/>
      <c r="TX252"/>
      <c r="TY252"/>
      <c r="TZ252"/>
      <c r="UA252"/>
      <c r="UB252"/>
      <c r="UC252"/>
      <c r="UD252"/>
      <c r="UE252"/>
      <c r="UF252"/>
      <c r="UG252"/>
      <c r="UH252"/>
      <c r="UI252"/>
      <c r="UJ252"/>
      <c r="UK252"/>
      <c r="UL252"/>
      <c r="UM252"/>
      <c r="UN252"/>
      <c r="UO252"/>
      <c r="UP252"/>
      <c r="UQ252"/>
      <c r="UR252"/>
      <c r="US252"/>
      <c r="UT252"/>
      <c r="UU252"/>
      <c r="UV252"/>
      <c r="UW252"/>
      <c r="UX252"/>
      <c r="UY252"/>
      <c r="UZ252"/>
      <c r="VA252"/>
      <c r="VB252"/>
      <c r="VC252"/>
      <c r="VD252"/>
      <c r="VE252"/>
      <c r="VF252"/>
      <c r="VG252"/>
      <c r="VH252"/>
      <c r="VI252"/>
      <c r="VJ252"/>
      <c r="VK252"/>
      <c r="VL252"/>
      <c r="VM252"/>
      <c r="VN252"/>
      <c r="VO252"/>
      <c r="VP252"/>
      <c r="VQ252"/>
      <c r="VR252"/>
      <c r="VS252"/>
      <c r="VT252"/>
      <c r="VU252"/>
      <c r="VV252"/>
      <c r="VW252"/>
      <c r="VX252"/>
      <c r="VY252"/>
      <c r="VZ252"/>
      <c r="WA252"/>
      <c r="WB252"/>
      <c r="WC252"/>
      <c r="WD252"/>
      <c r="WE252"/>
      <c r="WF252"/>
      <c r="WG252"/>
      <c r="WH252"/>
      <c r="WI252"/>
      <c r="WJ252"/>
      <c r="WK252"/>
      <c r="WL252"/>
      <c r="WM252"/>
      <c r="WN252"/>
      <c r="WO252"/>
      <c r="WP252"/>
      <c r="WQ252"/>
      <c r="WR252"/>
      <c r="WS252"/>
      <c r="WT252"/>
      <c r="WU252"/>
      <c r="WV252"/>
      <c r="WW252"/>
      <c r="WX252"/>
      <c r="WY252"/>
      <c r="WZ252"/>
      <c r="XA252"/>
      <c r="XB252"/>
      <c r="XC252"/>
      <c r="XD252"/>
      <c r="XE252"/>
      <c r="XF252"/>
      <c r="XG252"/>
      <c r="XH252"/>
      <c r="XI252"/>
      <c r="XJ252"/>
      <c r="XK252"/>
      <c r="XL252"/>
      <c r="XM252"/>
      <c r="XN252"/>
      <c r="XO252"/>
      <c r="XP252"/>
      <c r="XQ252"/>
      <c r="XR252"/>
      <c r="XS252"/>
      <c r="XT252"/>
      <c r="XU252"/>
      <c r="XV252"/>
      <c r="XW252"/>
      <c r="XX252"/>
      <c r="XY252"/>
      <c r="XZ252"/>
      <c r="YA252"/>
      <c r="YB252"/>
      <c r="YC252"/>
      <c r="YD252"/>
      <c r="YE252"/>
      <c r="YF252"/>
      <c r="YG252"/>
      <c r="YH252"/>
      <c r="YI252"/>
      <c r="YJ252"/>
      <c r="YK252"/>
      <c r="YL252"/>
      <c r="YM252"/>
      <c r="YN252"/>
      <c r="YO252"/>
      <c r="YP252"/>
      <c r="YQ252"/>
      <c r="YR252"/>
      <c r="YS252"/>
      <c r="YT252"/>
      <c r="YU252"/>
      <c r="YV252"/>
      <c r="YW252"/>
      <c r="YX252"/>
      <c r="YY252"/>
      <c r="YZ252"/>
      <c r="ZA252"/>
      <c r="ZB252"/>
      <c r="ZC252"/>
      <c r="ZD252"/>
      <c r="ZE252"/>
      <c r="ZF252"/>
      <c r="ZG252"/>
      <c r="ZH252"/>
      <c r="ZI252"/>
      <c r="ZJ252"/>
      <c r="ZK252"/>
      <c r="ZL252"/>
      <c r="ZM252"/>
      <c r="ZN252"/>
      <c r="ZO252"/>
      <c r="ZP252"/>
      <c r="ZQ252"/>
      <c r="ZR252"/>
      <c r="ZS252"/>
      <c r="ZT252"/>
      <c r="ZU252"/>
      <c r="ZV252"/>
      <c r="ZW252"/>
      <c r="ZX252"/>
      <c r="ZY252"/>
      <c r="ZZ252"/>
      <c r="AAA252"/>
      <c r="AAB252"/>
      <c r="AAC252"/>
      <c r="AAD252"/>
      <c r="AAE252"/>
      <c r="AAF252"/>
      <c r="AAG252"/>
      <c r="AAH252"/>
      <c r="AAI252"/>
      <c r="AAJ252"/>
      <c r="AAK252"/>
      <c r="AAL252"/>
      <c r="AAM252"/>
      <c r="AAN252"/>
      <c r="AAO252"/>
      <c r="AAP252"/>
      <c r="AAQ252"/>
      <c r="AAR252"/>
      <c r="AAS252"/>
      <c r="AAT252"/>
      <c r="AAU252"/>
      <c r="AAV252"/>
      <c r="AAW252"/>
      <c r="AAX252"/>
      <c r="AAY252"/>
      <c r="AAZ252"/>
      <c r="ABA252"/>
      <c r="ABB252"/>
      <c r="ABC252"/>
      <c r="ABD252"/>
      <c r="ABE252"/>
      <c r="ABF252"/>
      <c r="ABG252"/>
      <c r="ABH252"/>
      <c r="ABI252"/>
      <c r="ABJ252"/>
      <c r="ABK252"/>
      <c r="ABL252"/>
      <c r="ABM252"/>
      <c r="ABN252"/>
      <c r="ABO252"/>
      <c r="ABP252"/>
      <c r="ABQ252"/>
      <c r="ABR252"/>
      <c r="ABS252"/>
      <c r="ABT252"/>
      <c r="ABU252"/>
      <c r="ABV252"/>
    </row>
    <row r="253" spans="1:750">
      <c r="A253" s="102">
        <v>37905</v>
      </c>
      <c r="B253" s="26"/>
      <c r="C253" s="78" t="s">
        <v>267</v>
      </c>
      <c r="D253" s="27"/>
      <c r="E253" s="27"/>
      <c r="F253" s="99">
        <v>10876829</v>
      </c>
      <c r="G253" s="84"/>
      <c r="H253" s="82"/>
      <c r="I253" s="99">
        <v>9854</v>
      </c>
      <c r="J253" s="84"/>
      <c r="K253" s="82"/>
      <c r="L253" s="99">
        <v>477011</v>
      </c>
      <c r="M253" s="84"/>
      <c r="N253" s="84"/>
      <c r="O253" s="99">
        <v>22913</v>
      </c>
      <c r="P253" s="84"/>
      <c r="Q253" s="82"/>
      <c r="R253" s="99">
        <v>0</v>
      </c>
      <c r="S253" s="82"/>
      <c r="T253" s="99">
        <v>509778</v>
      </c>
      <c r="U253" s="82"/>
      <c r="V253" s="84"/>
      <c r="W253" s="82"/>
      <c r="X253" s="99">
        <v>425515</v>
      </c>
      <c r="Y253" s="84"/>
      <c r="Z253" s="82"/>
      <c r="AA253" s="99">
        <v>4413989</v>
      </c>
      <c r="AB253" s="84"/>
      <c r="AC253" s="82"/>
      <c r="AD253" s="99">
        <v>1166107</v>
      </c>
      <c r="AE253" s="84"/>
      <c r="AF253" s="82"/>
      <c r="AG253" s="99">
        <v>6005611</v>
      </c>
      <c r="AH253" s="84"/>
      <c r="AI253" s="82"/>
      <c r="AJ253" s="99">
        <v>-307006</v>
      </c>
      <c r="AK253" s="84"/>
      <c r="AL253" s="82"/>
      <c r="AM253" s="99">
        <v>-335286</v>
      </c>
      <c r="AN253" s="84"/>
      <c r="AO253" s="82"/>
      <c r="AP253" s="99">
        <v>-642292</v>
      </c>
    </row>
    <row r="254" spans="1:750">
      <c r="A254" s="102">
        <v>38000</v>
      </c>
      <c r="B254" s="26"/>
      <c r="C254" s="78" t="s">
        <v>268</v>
      </c>
      <c r="D254" s="27"/>
      <c r="E254" s="27"/>
      <c r="F254" s="99">
        <v>171945048</v>
      </c>
      <c r="G254" s="84"/>
      <c r="H254" s="84"/>
      <c r="I254" s="99">
        <v>155770</v>
      </c>
      <c r="J254" s="84"/>
      <c r="K254" s="84"/>
      <c r="L254" s="99">
        <v>7540772</v>
      </c>
      <c r="M254" s="84"/>
      <c r="N254" s="84"/>
      <c r="O254" s="99">
        <v>362221</v>
      </c>
      <c r="P254" s="84"/>
      <c r="Q254" s="84"/>
      <c r="R254" s="99">
        <v>4066196</v>
      </c>
      <c r="S254" s="84"/>
      <c r="T254" s="99">
        <v>12124959</v>
      </c>
      <c r="U254" s="84"/>
      <c r="V254" s="84"/>
      <c r="W254" s="84"/>
      <c r="X254" s="99">
        <v>6726702</v>
      </c>
      <c r="Y254" s="84"/>
      <c r="Z254" s="84"/>
      <c r="AA254" s="99">
        <v>69778015</v>
      </c>
      <c r="AB254" s="84"/>
      <c r="AC254" s="84"/>
      <c r="AD254" s="99">
        <v>10187124</v>
      </c>
      <c r="AE254" s="84"/>
      <c r="AF254" s="84"/>
      <c r="AG254" s="99">
        <v>86691841</v>
      </c>
      <c r="AH254" s="84"/>
      <c r="AI254" s="84"/>
      <c r="AJ254" s="99">
        <v>-4853260</v>
      </c>
      <c r="AK254" s="84"/>
      <c r="AL254" s="84"/>
      <c r="AM254" s="99">
        <v>-530952</v>
      </c>
      <c r="AN254" s="84"/>
      <c r="AO254" s="84"/>
      <c r="AP254" s="99">
        <v>-5384212</v>
      </c>
    </row>
    <row r="255" spans="1:750" s="24" customFormat="1">
      <c r="A255" s="22">
        <v>38005</v>
      </c>
      <c r="B255" s="22"/>
      <c r="C255" s="77" t="s">
        <v>269</v>
      </c>
      <c r="D255" s="23"/>
      <c r="E255" s="23"/>
      <c r="F255" s="101">
        <v>32638701</v>
      </c>
      <c r="G255" s="81"/>
      <c r="H255" s="81"/>
      <c r="I255" s="101">
        <v>29568</v>
      </c>
      <c r="J255" s="81"/>
      <c r="K255" s="81"/>
      <c r="L255" s="101">
        <v>1431393</v>
      </c>
      <c r="M255" s="81"/>
      <c r="N255" s="81"/>
      <c r="O255" s="101">
        <v>68757</v>
      </c>
      <c r="P255" s="81"/>
      <c r="Q255" s="81"/>
      <c r="R255" s="101">
        <v>469849</v>
      </c>
      <c r="S255" s="81"/>
      <c r="T255" s="101">
        <v>1999567</v>
      </c>
      <c r="U255" s="81"/>
      <c r="V255" s="82"/>
      <c r="W255" s="81"/>
      <c r="X255" s="101">
        <v>1276866</v>
      </c>
      <c r="Y255" s="81"/>
      <c r="Z255" s="81"/>
      <c r="AA255" s="101">
        <v>13245300</v>
      </c>
      <c r="AB255" s="81"/>
      <c r="AC255" s="81"/>
      <c r="AD255" s="101">
        <v>2430982</v>
      </c>
      <c r="AE255" s="81"/>
      <c r="AF255" s="81"/>
      <c r="AG255" s="101">
        <v>16953148</v>
      </c>
      <c r="AH255" s="81"/>
      <c r="AI255" s="81"/>
      <c r="AJ255" s="101">
        <v>-921246</v>
      </c>
      <c r="AK255" s="81"/>
      <c r="AL255" s="81"/>
      <c r="AM255" s="101">
        <v>-1077679</v>
      </c>
      <c r="AN255" s="81"/>
      <c r="AO255" s="81"/>
      <c r="AP255" s="101">
        <v>-1998925</v>
      </c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  <c r="XS255"/>
      <c r="XT255"/>
      <c r="XU255"/>
      <c r="XV255"/>
      <c r="XW255"/>
      <c r="XX255"/>
      <c r="XY255"/>
      <c r="XZ255"/>
      <c r="YA255"/>
      <c r="YB255"/>
      <c r="YC255"/>
      <c r="YD255"/>
      <c r="YE255"/>
      <c r="YF255"/>
      <c r="YG255"/>
      <c r="YH255"/>
      <c r="YI255"/>
      <c r="YJ255"/>
      <c r="YK255"/>
      <c r="YL255"/>
      <c r="YM255"/>
      <c r="YN255"/>
      <c r="YO255"/>
      <c r="YP255"/>
      <c r="YQ255"/>
      <c r="YR255"/>
      <c r="YS255"/>
      <c r="YT255"/>
      <c r="YU255"/>
      <c r="YV255"/>
      <c r="YW255"/>
      <c r="YX255"/>
      <c r="YY255"/>
      <c r="YZ255"/>
      <c r="ZA255"/>
      <c r="ZB255"/>
      <c r="ZC255"/>
      <c r="ZD255"/>
      <c r="ZE255"/>
      <c r="ZF255"/>
      <c r="ZG255"/>
      <c r="ZH255"/>
      <c r="ZI255"/>
      <c r="ZJ255"/>
      <c r="ZK255"/>
      <c r="ZL255"/>
      <c r="ZM255"/>
      <c r="ZN255"/>
      <c r="ZO255"/>
      <c r="ZP255"/>
      <c r="ZQ255"/>
      <c r="ZR255"/>
      <c r="ZS255"/>
      <c r="ZT255"/>
      <c r="ZU255"/>
      <c r="ZV255"/>
      <c r="ZW255"/>
      <c r="ZX255"/>
      <c r="ZY255"/>
      <c r="ZZ255"/>
      <c r="AAA255"/>
      <c r="AAB255"/>
      <c r="AAC255"/>
      <c r="AAD255"/>
      <c r="AAE255"/>
      <c r="AAF255"/>
      <c r="AAG255"/>
      <c r="AAH255"/>
      <c r="AAI255"/>
      <c r="AAJ255"/>
      <c r="AAK255"/>
      <c r="AAL255"/>
      <c r="AAM255"/>
      <c r="AAN255"/>
      <c r="AAO255"/>
      <c r="AAP255"/>
      <c r="AAQ255"/>
      <c r="AAR255"/>
      <c r="AAS255"/>
      <c r="AAT255"/>
      <c r="AAU255"/>
      <c r="AAV255"/>
      <c r="AAW255"/>
      <c r="AAX255"/>
      <c r="AAY255"/>
      <c r="AAZ255"/>
      <c r="ABA255"/>
      <c r="ABB255"/>
      <c r="ABC255"/>
      <c r="ABD255"/>
      <c r="ABE255"/>
      <c r="ABF255"/>
      <c r="ABG255"/>
      <c r="ABH255"/>
      <c r="ABI255"/>
      <c r="ABJ255"/>
      <c r="ABK255"/>
      <c r="ABL255"/>
      <c r="ABM255"/>
      <c r="ABN255"/>
      <c r="ABO255"/>
      <c r="ABP255"/>
      <c r="ABQ255"/>
      <c r="ABR255"/>
      <c r="ABS255"/>
      <c r="ABT255"/>
      <c r="ABU255"/>
      <c r="ABV255"/>
    </row>
    <row r="256" spans="1:750" s="25" customFormat="1">
      <c r="A256" s="22">
        <v>38100</v>
      </c>
      <c r="B256" s="22"/>
      <c r="C256" s="77" t="s">
        <v>270</v>
      </c>
      <c r="D256" s="23"/>
      <c r="E256" s="23"/>
      <c r="F256" s="100">
        <v>76709081</v>
      </c>
      <c r="G256" s="83"/>
      <c r="H256" s="83"/>
      <c r="I256" s="100">
        <v>69493</v>
      </c>
      <c r="J256" s="83"/>
      <c r="K256" s="83"/>
      <c r="L256" s="100">
        <v>3364131</v>
      </c>
      <c r="M256" s="83"/>
      <c r="N256" s="83"/>
      <c r="O256" s="100">
        <v>161596</v>
      </c>
      <c r="P256" s="83"/>
      <c r="Q256" s="83"/>
      <c r="R256" s="100">
        <v>522038</v>
      </c>
      <c r="S256" s="83"/>
      <c r="T256" s="100">
        <v>4117258</v>
      </c>
      <c r="U256" s="83"/>
      <c r="V256" s="84"/>
      <c r="W256" s="83"/>
      <c r="X256" s="100">
        <v>3000954</v>
      </c>
      <c r="Y256" s="83"/>
      <c r="Z256" s="83"/>
      <c r="AA256" s="100">
        <v>31129756</v>
      </c>
      <c r="AB256" s="83"/>
      <c r="AC256" s="83"/>
      <c r="AD256" s="100">
        <v>3587095</v>
      </c>
      <c r="AE256" s="83"/>
      <c r="AF256" s="83"/>
      <c r="AG256" s="100">
        <v>37717805</v>
      </c>
      <c r="AH256" s="83"/>
      <c r="AI256" s="83"/>
      <c r="AJ256" s="100">
        <v>-2165163</v>
      </c>
      <c r="AK256" s="83"/>
      <c r="AL256" s="83"/>
      <c r="AM256" s="100">
        <v>-549427</v>
      </c>
      <c r="AN256" s="83"/>
      <c r="AO256" s="83"/>
      <c r="AP256" s="100">
        <v>-2714590</v>
      </c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  <c r="YW256"/>
      <c r="YX256"/>
      <c r="YY256"/>
      <c r="YZ256"/>
      <c r="ZA256"/>
      <c r="ZB256"/>
      <c r="ZC256"/>
      <c r="ZD256"/>
      <c r="ZE256"/>
      <c r="ZF256"/>
      <c r="ZG256"/>
      <c r="ZH256"/>
      <c r="ZI256"/>
      <c r="ZJ256"/>
      <c r="ZK256"/>
      <c r="ZL256"/>
      <c r="ZM256"/>
      <c r="ZN256"/>
      <c r="ZO256"/>
      <c r="ZP256"/>
      <c r="ZQ256"/>
      <c r="ZR256"/>
      <c r="ZS256"/>
      <c r="ZT256"/>
      <c r="ZU256"/>
      <c r="ZV256"/>
      <c r="ZW256"/>
      <c r="ZX256"/>
      <c r="ZY256"/>
      <c r="ZZ256"/>
      <c r="AAA256"/>
      <c r="AAB256"/>
      <c r="AAC256"/>
      <c r="AAD256"/>
      <c r="AAE256"/>
      <c r="AAF256"/>
      <c r="AAG256"/>
      <c r="AAH256"/>
      <c r="AAI256"/>
      <c r="AAJ256"/>
      <c r="AAK256"/>
      <c r="AAL256"/>
      <c r="AAM256"/>
      <c r="AAN256"/>
      <c r="AAO256"/>
      <c r="AAP256"/>
      <c r="AAQ256"/>
      <c r="AAR256"/>
      <c r="AAS256"/>
      <c r="AAT256"/>
      <c r="AAU256"/>
      <c r="AAV256"/>
      <c r="AAW256"/>
      <c r="AAX256"/>
      <c r="AAY256"/>
      <c r="AAZ256"/>
      <c r="ABA256"/>
      <c r="ABB256"/>
      <c r="ABC256"/>
      <c r="ABD256"/>
      <c r="ABE256"/>
      <c r="ABF256"/>
      <c r="ABG256"/>
      <c r="ABH256"/>
      <c r="ABI256"/>
      <c r="ABJ256"/>
      <c r="ABK256"/>
      <c r="ABL256"/>
      <c r="ABM256"/>
      <c r="ABN256"/>
      <c r="ABO256"/>
      <c r="ABP256"/>
      <c r="ABQ256"/>
      <c r="ABR256"/>
      <c r="ABS256"/>
      <c r="ABT256"/>
      <c r="ABU256"/>
      <c r="ABV256"/>
    </row>
    <row r="257" spans="1:750" s="25" customFormat="1">
      <c r="A257" s="22">
        <v>38105</v>
      </c>
      <c r="B257" s="22"/>
      <c r="C257" s="77" t="s">
        <v>271</v>
      </c>
      <c r="D257" s="23"/>
      <c r="E257" s="23"/>
      <c r="F257" s="100">
        <v>14359216</v>
      </c>
      <c r="G257" s="83"/>
      <c r="H257" s="83"/>
      <c r="I257" s="100">
        <v>13008</v>
      </c>
      <c r="J257" s="83"/>
      <c r="K257" s="83"/>
      <c r="L257" s="100">
        <v>629734</v>
      </c>
      <c r="M257" s="83"/>
      <c r="N257" s="83"/>
      <c r="O257" s="100">
        <v>30249</v>
      </c>
      <c r="P257" s="83"/>
      <c r="Q257" s="83"/>
      <c r="R257" s="100">
        <v>0</v>
      </c>
      <c r="S257" s="83"/>
      <c r="T257" s="100">
        <v>672991</v>
      </c>
      <c r="U257" s="83"/>
      <c r="V257" s="84"/>
      <c r="W257" s="83"/>
      <c r="X257" s="100">
        <v>561750</v>
      </c>
      <c r="Y257" s="83"/>
      <c r="Z257" s="83"/>
      <c r="AA257" s="100">
        <v>5827197</v>
      </c>
      <c r="AB257" s="83"/>
      <c r="AC257" s="83"/>
      <c r="AD257" s="100">
        <v>1596825</v>
      </c>
      <c r="AE257" s="83"/>
      <c r="AF257" s="83"/>
      <c r="AG257" s="100">
        <v>7985772</v>
      </c>
      <c r="AH257" s="83"/>
      <c r="AI257" s="83"/>
      <c r="AJ257" s="100">
        <v>-405298</v>
      </c>
      <c r="AK257" s="83"/>
      <c r="AL257" s="83"/>
      <c r="AM257" s="100">
        <v>-566327</v>
      </c>
      <c r="AN257" s="83"/>
      <c r="AO257" s="83"/>
      <c r="AP257" s="100">
        <v>-971625</v>
      </c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  <c r="XS257"/>
      <c r="XT257"/>
      <c r="XU257"/>
      <c r="XV257"/>
      <c r="XW257"/>
      <c r="XX257"/>
      <c r="XY257"/>
      <c r="XZ257"/>
      <c r="YA257"/>
      <c r="YB257"/>
      <c r="YC257"/>
      <c r="YD257"/>
      <c r="YE257"/>
      <c r="YF257"/>
      <c r="YG257"/>
      <c r="YH257"/>
      <c r="YI257"/>
      <c r="YJ257"/>
      <c r="YK257"/>
      <c r="YL257"/>
      <c r="YM257"/>
      <c r="YN257"/>
      <c r="YO257"/>
      <c r="YP257"/>
      <c r="YQ257"/>
      <c r="YR257"/>
      <c r="YS257"/>
      <c r="YT257"/>
      <c r="YU257"/>
      <c r="YV257"/>
      <c r="YW257"/>
      <c r="YX257"/>
      <c r="YY257"/>
      <c r="YZ257"/>
      <c r="ZA257"/>
      <c r="ZB257"/>
      <c r="ZC257"/>
      <c r="ZD257"/>
      <c r="ZE257"/>
      <c r="ZF257"/>
      <c r="ZG257"/>
      <c r="ZH257"/>
      <c r="ZI257"/>
      <c r="ZJ257"/>
      <c r="ZK257"/>
      <c r="ZL257"/>
      <c r="ZM257"/>
      <c r="ZN257"/>
      <c r="ZO257"/>
      <c r="ZP257"/>
      <c r="ZQ257"/>
      <c r="ZR257"/>
      <c r="ZS257"/>
      <c r="ZT257"/>
      <c r="ZU257"/>
      <c r="ZV257"/>
      <c r="ZW257"/>
      <c r="ZX257"/>
      <c r="ZY257"/>
      <c r="ZZ257"/>
      <c r="AAA257"/>
      <c r="AAB257"/>
      <c r="AAC257"/>
      <c r="AAD257"/>
      <c r="AAE257"/>
      <c r="AAF257"/>
      <c r="AAG257"/>
      <c r="AAH257"/>
      <c r="AAI257"/>
      <c r="AAJ257"/>
      <c r="AAK257"/>
      <c r="AAL257"/>
      <c r="AAM257"/>
      <c r="AAN257"/>
      <c r="AAO257"/>
      <c r="AAP257"/>
      <c r="AAQ257"/>
      <c r="AAR257"/>
      <c r="AAS257"/>
      <c r="AAT257"/>
      <c r="AAU257"/>
      <c r="AAV257"/>
      <c r="AAW257"/>
      <c r="AAX257"/>
      <c r="AAY257"/>
      <c r="AAZ257"/>
      <c r="ABA257"/>
      <c r="ABB257"/>
      <c r="ABC257"/>
      <c r="ABD257"/>
      <c r="ABE257"/>
      <c r="ABF257"/>
      <c r="ABG257"/>
      <c r="ABH257"/>
      <c r="ABI257"/>
      <c r="ABJ257"/>
      <c r="ABK257"/>
      <c r="ABL257"/>
      <c r="ABM257"/>
      <c r="ABN257"/>
      <c r="ABO257"/>
      <c r="ABP257"/>
      <c r="ABQ257"/>
      <c r="ABR257"/>
      <c r="ABS257"/>
      <c r="ABT257"/>
      <c r="ABU257"/>
      <c r="ABV257"/>
    </row>
    <row r="258" spans="1:750" s="25" customFormat="1">
      <c r="A258" s="22">
        <v>38200</v>
      </c>
      <c r="B258" s="22"/>
      <c r="C258" s="77" t="s">
        <v>272</v>
      </c>
      <c r="D258" s="23"/>
      <c r="E258" s="23"/>
      <c r="F258" s="100">
        <v>69636753</v>
      </c>
      <c r="G258" s="83"/>
      <c r="H258" s="83"/>
      <c r="I258" s="100">
        <v>63086</v>
      </c>
      <c r="J258" s="83"/>
      <c r="K258" s="83"/>
      <c r="L258" s="100">
        <v>3053969</v>
      </c>
      <c r="M258" s="83"/>
      <c r="N258" s="83"/>
      <c r="O258" s="100">
        <v>146697</v>
      </c>
      <c r="P258" s="83"/>
      <c r="Q258" s="83"/>
      <c r="R258" s="100">
        <v>163130</v>
      </c>
      <c r="S258" s="83"/>
      <c r="T258" s="100">
        <v>3426882</v>
      </c>
      <c r="U258" s="83"/>
      <c r="V258" s="84"/>
      <c r="W258" s="83"/>
      <c r="X258" s="100">
        <v>2724275</v>
      </c>
      <c r="Y258" s="83"/>
      <c r="Z258" s="83"/>
      <c r="AA258" s="100">
        <v>28259694</v>
      </c>
      <c r="AB258" s="83"/>
      <c r="AC258" s="83"/>
      <c r="AD258" s="100">
        <v>8511077</v>
      </c>
      <c r="AE258" s="83"/>
      <c r="AF258" s="83"/>
      <c r="AG258" s="100">
        <v>39495046</v>
      </c>
      <c r="AH258" s="83"/>
      <c r="AI258" s="83"/>
      <c r="AJ258" s="100">
        <v>-1965543</v>
      </c>
      <c r="AK258" s="83"/>
      <c r="AL258" s="83"/>
      <c r="AM258" s="100">
        <v>-2100341</v>
      </c>
      <c r="AN258" s="83"/>
      <c r="AO258" s="83"/>
      <c r="AP258" s="100">
        <v>-4065884</v>
      </c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  <c r="XS258"/>
      <c r="XT258"/>
      <c r="XU258"/>
      <c r="XV258"/>
      <c r="XW258"/>
      <c r="XX258"/>
      <c r="XY258"/>
      <c r="XZ258"/>
      <c r="YA258"/>
      <c r="YB258"/>
      <c r="YC258"/>
      <c r="YD258"/>
      <c r="YE258"/>
      <c r="YF258"/>
      <c r="YG258"/>
      <c r="YH258"/>
      <c r="YI258"/>
      <c r="YJ258"/>
      <c r="YK258"/>
      <c r="YL258"/>
      <c r="YM258"/>
      <c r="YN258"/>
      <c r="YO258"/>
      <c r="YP258"/>
      <c r="YQ258"/>
      <c r="YR258"/>
      <c r="YS258"/>
      <c r="YT258"/>
      <c r="YU258"/>
      <c r="YV258"/>
      <c r="YW258"/>
      <c r="YX258"/>
      <c r="YY258"/>
      <c r="YZ258"/>
      <c r="ZA258"/>
      <c r="ZB258"/>
      <c r="ZC258"/>
      <c r="ZD258"/>
      <c r="ZE258"/>
      <c r="ZF258"/>
      <c r="ZG258"/>
      <c r="ZH258"/>
      <c r="ZI258"/>
      <c r="ZJ258"/>
      <c r="ZK258"/>
      <c r="ZL258"/>
      <c r="ZM258"/>
      <c r="ZN258"/>
      <c r="ZO258"/>
      <c r="ZP258"/>
      <c r="ZQ258"/>
      <c r="ZR258"/>
      <c r="ZS258"/>
      <c r="ZT258"/>
      <c r="ZU258"/>
      <c r="ZV258"/>
      <c r="ZW258"/>
      <c r="ZX258"/>
      <c r="ZY258"/>
      <c r="ZZ258"/>
      <c r="AAA258"/>
      <c r="AAB258"/>
      <c r="AAC258"/>
      <c r="AAD258"/>
      <c r="AAE258"/>
      <c r="AAF258"/>
      <c r="AAG258"/>
      <c r="AAH258"/>
      <c r="AAI258"/>
      <c r="AAJ258"/>
      <c r="AAK258"/>
      <c r="AAL258"/>
      <c r="AAM258"/>
      <c r="AAN258"/>
      <c r="AAO258"/>
      <c r="AAP258"/>
      <c r="AAQ258"/>
      <c r="AAR258"/>
      <c r="AAS258"/>
      <c r="AAT258"/>
      <c r="AAU258"/>
      <c r="AAV258"/>
      <c r="AAW258"/>
      <c r="AAX258"/>
      <c r="AAY258"/>
      <c r="AAZ258"/>
      <c r="ABA258"/>
      <c r="ABB258"/>
      <c r="ABC258"/>
      <c r="ABD258"/>
      <c r="ABE258"/>
      <c r="ABF258"/>
      <c r="ABG258"/>
      <c r="ABH258"/>
      <c r="ABI258"/>
      <c r="ABJ258"/>
      <c r="ABK258"/>
      <c r="ABL258"/>
      <c r="ABM258"/>
      <c r="ABN258"/>
      <c r="ABO258"/>
      <c r="ABP258"/>
      <c r="ABQ258"/>
      <c r="ABR258"/>
      <c r="ABS258"/>
      <c r="ABT258"/>
      <c r="ABU258"/>
      <c r="ABV258"/>
    </row>
    <row r="259" spans="1:750" s="25" customFormat="1">
      <c r="A259" s="22">
        <v>38205</v>
      </c>
      <c r="B259" s="22"/>
      <c r="C259" s="77" t="s">
        <v>273</v>
      </c>
      <c r="D259" s="23"/>
      <c r="E259" s="23"/>
      <c r="F259" s="100">
        <v>10704566</v>
      </c>
      <c r="G259" s="83"/>
      <c r="H259" s="83"/>
      <c r="I259" s="100">
        <v>9698</v>
      </c>
      <c r="J259" s="83"/>
      <c r="K259" s="83"/>
      <c r="L259" s="100">
        <v>469456</v>
      </c>
      <c r="M259" s="83"/>
      <c r="N259" s="83"/>
      <c r="O259" s="100">
        <v>22550</v>
      </c>
      <c r="P259" s="83"/>
      <c r="Q259" s="83"/>
      <c r="R259" s="100">
        <v>573494</v>
      </c>
      <c r="S259" s="83"/>
      <c r="T259" s="100">
        <v>1075198</v>
      </c>
      <c r="U259" s="83"/>
      <c r="V259" s="84"/>
      <c r="W259" s="83"/>
      <c r="X259" s="100">
        <v>418776</v>
      </c>
      <c r="Y259" s="83"/>
      <c r="Z259" s="83"/>
      <c r="AA259" s="100">
        <v>4344082</v>
      </c>
      <c r="AB259" s="83"/>
      <c r="AC259" s="83"/>
      <c r="AD259" s="100">
        <v>222862</v>
      </c>
      <c r="AE259" s="83"/>
      <c r="AF259" s="83"/>
      <c r="AG259" s="100">
        <v>4985720</v>
      </c>
      <c r="AH259" s="83"/>
      <c r="AI259" s="83"/>
      <c r="AJ259" s="100">
        <v>-302142</v>
      </c>
      <c r="AK259" s="83"/>
      <c r="AL259" s="83"/>
      <c r="AM259" s="100">
        <v>37732</v>
      </c>
      <c r="AN259" s="83"/>
      <c r="AO259" s="83"/>
      <c r="AP259" s="100">
        <v>-264410</v>
      </c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  <c r="YW259"/>
      <c r="YX259"/>
      <c r="YY259"/>
      <c r="YZ259"/>
      <c r="ZA259"/>
      <c r="ZB259"/>
      <c r="ZC259"/>
      <c r="ZD259"/>
      <c r="ZE259"/>
      <c r="ZF259"/>
      <c r="ZG259"/>
      <c r="ZH259"/>
      <c r="ZI259"/>
      <c r="ZJ259"/>
      <c r="ZK259"/>
      <c r="ZL259"/>
      <c r="ZM259"/>
      <c r="ZN259"/>
      <c r="ZO259"/>
      <c r="ZP259"/>
      <c r="ZQ259"/>
      <c r="ZR259"/>
      <c r="ZS259"/>
      <c r="ZT259"/>
      <c r="ZU259"/>
      <c r="ZV259"/>
      <c r="ZW259"/>
      <c r="ZX259"/>
      <c r="ZY259"/>
      <c r="ZZ259"/>
      <c r="AAA259"/>
      <c r="AAB259"/>
      <c r="AAC259"/>
      <c r="AAD259"/>
      <c r="AAE259"/>
      <c r="AAF259"/>
      <c r="AAG259"/>
      <c r="AAH259"/>
      <c r="AAI259"/>
      <c r="AAJ259"/>
      <c r="AAK259"/>
      <c r="AAL259"/>
      <c r="AAM259"/>
      <c r="AAN259"/>
      <c r="AAO259"/>
      <c r="AAP259"/>
      <c r="AAQ259"/>
      <c r="AAR259"/>
      <c r="AAS259"/>
      <c r="AAT259"/>
      <c r="AAU259"/>
      <c r="AAV259"/>
      <c r="AAW259"/>
      <c r="AAX259"/>
      <c r="AAY259"/>
      <c r="AAZ259"/>
      <c r="ABA259"/>
      <c r="ABB259"/>
      <c r="ABC259"/>
      <c r="ABD259"/>
      <c r="ABE259"/>
      <c r="ABF259"/>
      <c r="ABG259"/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</row>
    <row r="260" spans="1:750" s="25" customFormat="1">
      <c r="A260" s="22">
        <v>38210</v>
      </c>
      <c r="B260" s="22"/>
      <c r="C260" s="77" t="s">
        <v>274</v>
      </c>
      <c r="D260" s="23"/>
      <c r="E260" s="23"/>
      <c r="F260" s="100">
        <v>27046263</v>
      </c>
      <c r="G260" s="83"/>
      <c r="H260" s="83"/>
      <c r="I260" s="100">
        <v>24502</v>
      </c>
      <c r="J260" s="83"/>
      <c r="K260" s="83"/>
      <c r="L260" s="100">
        <v>1186133</v>
      </c>
      <c r="M260" s="83"/>
      <c r="N260" s="83"/>
      <c r="O260" s="100">
        <v>56976</v>
      </c>
      <c r="P260" s="83"/>
      <c r="Q260" s="83"/>
      <c r="R260" s="100">
        <v>584670</v>
      </c>
      <c r="S260" s="83"/>
      <c r="T260" s="100">
        <v>1852281</v>
      </c>
      <c r="U260" s="83"/>
      <c r="V260" s="84"/>
      <c r="W260" s="83"/>
      <c r="X260" s="100">
        <v>1058083</v>
      </c>
      <c r="Y260" s="83"/>
      <c r="Z260" s="83"/>
      <c r="AA260" s="100">
        <v>10975801</v>
      </c>
      <c r="AB260" s="83"/>
      <c r="AC260" s="83"/>
      <c r="AD260" s="100">
        <v>2657241</v>
      </c>
      <c r="AE260" s="83"/>
      <c r="AF260" s="83"/>
      <c r="AG260" s="100">
        <v>14691125</v>
      </c>
      <c r="AH260" s="83"/>
      <c r="AI260" s="83"/>
      <c r="AJ260" s="100">
        <v>-763399</v>
      </c>
      <c r="AK260" s="83"/>
      <c r="AL260" s="83"/>
      <c r="AM260" s="100">
        <v>-359004</v>
      </c>
      <c r="AN260" s="83"/>
      <c r="AO260" s="83"/>
      <c r="AP260" s="100">
        <v>-1122403</v>
      </c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  <c r="YW260"/>
      <c r="YX260"/>
      <c r="YY260"/>
      <c r="YZ260"/>
      <c r="ZA260"/>
      <c r="ZB260"/>
      <c r="ZC260"/>
      <c r="ZD260"/>
      <c r="ZE260"/>
      <c r="ZF260"/>
      <c r="ZG260"/>
      <c r="ZH260"/>
      <c r="ZI260"/>
      <c r="ZJ260"/>
      <c r="ZK260"/>
      <c r="ZL260"/>
      <c r="ZM260"/>
      <c r="ZN260"/>
      <c r="ZO260"/>
      <c r="ZP260"/>
      <c r="ZQ260"/>
      <c r="ZR260"/>
      <c r="ZS260"/>
      <c r="ZT260"/>
      <c r="ZU260"/>
      <c r="ZV260"/>
      <c r="ZW260"/>
      <c r="ZX260"/>
      <c r="ZY260"/>
      <c r="ZZ260"/>
      <c r="AAA260"/>
      <c r="AAB260"/>
      <c r="AAC260"/>
      <c r="AAD260"/>
      <c r="AAE260"/>
      <c r="AAF260"/>
      <c r="AAG260"/>
      <c r="AAH260"/>
      <c r="AAI260"/>
      <c r="AAJ260"/>
      <c r="AAK260"/>
      <c r="AAL260"/>
      <c r="AAM260"/>
      <c r="AAN260"/>
      <c r="AAO260"/>
      <c r="AAP260"/>
      <c r="AAQ260"/>
      <c r="AAR260"/>
      <c r="AAS260"/>
      <c r="AAT260"/>
      <c r="AAU260"/>
      <c r="AAV260"/>
      <c r="AAW260"/>
      <c r="AAX260"/>
      <c r="AAY260"/>
      <c r="AAZ260"/>
      <c r="ABA260"/>
      <c r="ABB260"/>
      <c r="ABC260"/>
      <c r="ABD260"/>
      <c r="ABE260"/>
      <c r="ABF260"/>
      <c r="ABG260"/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</row>
    <row r="261" spans="1:750">
      <c r="A261" s="102">
        <v>38300</v>
      </c>
      <c r="B261" s="26"/>
      <c r="C261" s="78" t="s">
        <v>275</v>
      </c>
      <c r="D261" s="27"/>
      <c r="E261" s="27"/>
      <c r="F261" s="99">
        <v>55772661</v>
      </c>
      <c r="G261" s="84"/>
      <c r="H261" s="84"/>
      <c r="I261" s="99">
        <v>50526</v>
      </c>
      <c r="J261" s="84"/>
      <c r="K261" s="84"/>
      <c r="L261" s="99">
        <v>2445949</v>
      </c>
      <c r="M261" s="84"/>
      <c r="N261" s="84"/>
      <c r="O261" s="99">
        <v>117491</v>
      </c>
      <c r="P261" s="84"/>
      <c r="Q261" s="84"/>
      <c r="R261" s="99">
        <v>536736</v>
      </c>
      <c r="S261" s="84"/>
      <c r="T261" s="99">
        <v>3150702</v>
      </c>
      <c r="U261" s="84"/>
      <c r="V261" s="84"/>
      <c r="W261" s="84"/>
      <c r="X261" s="99">
        <v>2181895</v>
      </c>
      <c r="Y261" s="84"/>
      <c r="Z261" s="84"/>
      <c r="AA261" s="99">
        <v>22633426</v>
      </c>
      <c r="AB261" s="84"/>
      <c r="AC261" s="84"/>
      <c r="AD261" s="99">
        <v>5442153</v>
      </c>
      <c r="AE261" s="84"/>
      <c r="AF261" s="84"/>
      <c r="AG261" s="99">
        <v>30257474</v>
      </c>
      <c r="AH261" s="84"/>
      <c r="AI261" s="84"/>
      <c r="AJ261" s="99">
        <v>-1574219</v>
      </c>
      <c r="AK261" s="84"/>
      <c r="AL261" s="84"/>
      <c r="AM261" s="99">
        <v>-1223683</v>
      </c>
      <c r="AN261" s="84"/>
      <c r="AO261" s="84"/>
      <c r="AP261" s="99">
        <v>-2797902</v>
      </c>
    </row>
    <row r="262" spans="1:750">
      <c r="A262" s="102">
        <v>38400</v>
      </c>
      <c r="B262" s="26"/>
      <c r="C262" s="78" t="s">
        <v>276</v>
      </c>
      <c r="D262" s="27"/>
      <c r="E262" s="27"/>
      <c r="F262" s="99">
        <v>72244995</v>
      </c>
      <c r="G262" s="84"/>
      <c r="H262" s="84"/>
      <c r="I262" s="99">
        <v>65449</v>
      </c>
      <c r="J262" s="84"/>
      <c r="K262" s="84"/>
      <c r="L262" s="99">
        <v>3168355</v>
      </c>
      <c r="M262" s="84"/>
      <c r="N262" s="84"/>
      <c r="O262" s="99">
        <v>152192</v>
      </c>
      <c r="P262" s="84"/>
      <c r="Q262" s="84"/>
      <c r="R262" s="99">
        <v>3749219</v>
      </c>
      <c r="S262" s="84"/>
      <c r="T262" s="99">
        <v>7135215</v>
      </c>
      <c r="U262" s="84"/>
      <c r="V262" s="84"/>
      <c r="W262" s="84"/>
      <c r="X262" s="99">
        <v>2826313</v>
      </c>
      <c r="Y262" s="84"/>
      <c r="Z262" s="84"/>
      <c r="AA262" s="99">
        <v>29318160</v>
      </c>
      <c r="AB262" s="84"/>
      <c r="AC262" s="84"/>
      <c r="AD262" s="99">
        <v>6024199</v>
      </c>
      <c r="AE262" s="84"/>
      <c r="AF262" s="84"/>
      <c r="AG262" s="99">
        <v>38168672</v>
      </c>
      <c r="AH262" s="84"/>
      <c r="AI262" s="84"/>
      <c r="AJ262" s="99">
        <v>-2039162</v>
      </c>
      <c r="AK262" s="84"/>
      <c r="AL262" s="84"/>
      <c r="AM262" s="99">
        <v>-705331</v>
      </c>
      <c r="AN262" s="84"/>
      <c r="AO262" s="84"/>
      <c r="AP262" s="99">
        <v>-2744493</v>
      </c>
    </row>
    <row r="263" spans="1:750">
      <c r="A263" s="102">
        <v>38402</v>
      </c>
      <c r="B263" s="26"/>
      <c r="C263" s="78" t="s">
        <v>277</v>
      </c>
      <c r="D263" s="27"/>
      <c r="E263" s="27"/>
      <c r="F263" s="99">
        <v>5437611</v>
      </c>
      <c r="G263" s="84"/>
      <c r="H263" s="84"/>
      <c r="I263" s="99">
        <v>4926</v>
      </c>
      <c r="J263" s="84"/>
      <c r="K263" s="84"/>
      <c r="L263" s="99">
        <v>238470</v>
      </c>
      <c r="M263" s="84"/>
      <c r="N263" s="84"/>
      <c r="O263" s="99">
        <v>11455</v>
      </c>
      <c r="P263" s="84"/>
      <c r="Q263" s="84"/>
      <c r="R263" s="99">
        <v>2322170</v>
      </c>
      <c r="S263" s="84"/>
      <c r="T263" s="99">
        <v>2577021</v>
      </c>
      <c r="U263" s="84"/>
      <c r="V263" s="84"/>
      <c r="W263" s="84"/>
      <c r="X263" s="99">
        <v>212726</v>
      </c>
      <c r="Y263" s="84"/>
      <c r="Z263" s="84"/>
      <c r="AA263" s="99">
        <v>2206668</v>
      </c>
      <c r="AB263" s="84"/>
      <c r="AC263" s="84"/>
      <c r="AD263" s="99">
        <v>295845</v>
      </c>
      <c r="AE263" s="84"/>
      <c r="AF263" s="84"/>
      <c r="AG263" s="99">
        <v>2715239</v>
      </c>
      <c r="AH263" s="84"/>
      <c r="AI263" s="84"/>
      <c r="AJ263" s="99">
        <v>-153480</v>
      </c>
      <c r="AK263" s="84"/>
      <c r="AL263" s="84"/>
      <c r="AM263" s="99">
        <v>711021</v>
      </c>
      <c r="AN263" s="84"/>
      <c r="AO263" s="84"/>
      <c r="AP263" s="99">
        <v>557541</v>
      </c>
    </row>
    <row r="264" spans="1:750" s="10" customFormat="1">
      <c r="A264" s="102">
        <v>38405</v>
      </c>
      <c r="B264" s="26"/>
      <c r="C264" s="78" t="s">
        <v>278</v>
      </c>
      <c r="D264" s="27"/>
      <c r="E264" s="27"/>
      <c r="F264" s="98">
        <v>17393057</v>
      </c>
      <c r="G264" s="82"/>
      <c r="H264" s="82"/>
      <c r="I264" s="98">
        <v>15757</v>
      </c>
      <c r="J264" s="82"/>
      <c r="K264" s="82"/>
      <c r="L264" s="98">
        <v>762785</v>
      </c>
      <c r="M264" s="82"/>
      <c r="N264" s="82"/>
      <c r="O264" s="98">
        <v>36640</v>
      </c>
      <c r="P264" s="82"/>
      <c r="Q264" s="82"/>
      <c r="R264" s="98">
        <v>1060983</v>
      </c>
      <c r="S264" s="82"/>
      <c r="T264" s="98">
        <v>1876165</v>
      </c>
      <c r="U264" s="82"/>
      <c r="V264" s="82"/>
      <c r="W264" s="82"/>
      <c r="X264" s="98">
        <v>680438</v>
      </c>
      <c r="Y264" s="82"/>
      <c r="Z264" s="82"/>
      <c r="AA264" s="98">
        <v>7058377</v>
      </c>
      <c r="AB264" s="82"/>
      <c r="AC264" s="82"/>
      <c r="AD264" s="98">
        <v>2781634</v>
      </c>
      <c r="AE264" s="82"/>
      <c r="AF264" s="82"/>
      <c r="AG264" s="98">
        <v>10520449</v>
      </c>
      <c r="AH264" s="82"/>
      <c r="AI264" s="82"/>
      <c r="AJ264" s="98">
        <v>-490931</v>
      </c>
      <c r="AK264" s="82"/>
      <c r="AL264" s="82"/>
      <c r="AM264" s="98">
        <v>-431897</v>
      </c>
      <c r="AN264" s="82"/>
      <c r="AO264" s="82"/>
      <c r="AP264" s="98">
        <v>-922828</v>
      </c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</row>
    <row r="265" spans="1:750">
      <c r="A265" s="102">
        <v>38500</v>
      </c>
      <c r="B265" s="26"/>
      <c r="C265" s="78" t="s">
        <v>279</v>
      </c>
      <c r="D265" s="27"/>
      <c r="E265" s="27"/>
      <c r="F265" s="99">
        <v>53421258</v>
      </c>
      <c r="G265" s="84"/>
      <c r="H265" s="82"/>
      <c r="I265" s="99">
        <v>48396</v>
      </c>
      <c r="J265" s="84"/>
      <c r="K265" s="82"/>
      <c r="L265" s="99">
        <v>2342827</v>
      </c>
      <c r="M265" s="84"/>
      <c r="N265" s="84"/>
      <c r="O265" s="99">
        <v>112538</v>
      </c>
      <c r="P265" s="84"/>
      <c r="Q265" s="82"/>
      <c r="R265" s="99">
        <v>0</v>
      </c>
      <c r="S265" s="82"/>
      <c r="T265" s="99">
        <v>2503761</v>
      </c>
      <c r="U265" s="82"/>
      <c r="V265" s="84"/>
      <c r="W265" s="82"/>
      <c r="X265" s="99">
        <v>2089905</v>
      </c>
      <c r="Y265" s="84"/>
      <c r="Z265" s="82"/>
      <c r="AA265" s="99">
        <v>21679190</v>
      </c>
      <c r="AB265" s="84"/>
      <c r="AC265" s="82"/>
      <c r="AD265" s="99">
        <v>6002567</v>
      </c>
      <c r="AE265" s="84"/>
      <c r="AF265" s="82"/>
      <c r="AG265" s="99">
        <v>29771662</v>
      </c>
      <c r="AH265" s="84"/>
      <c r="AI265" s="82"/>
      <c r="AJ265" s="99">
        <v>-1507849</v>
      </c>
      <c r="AK265" s="84"/>
      <c r="AL265" s="82"/>
      <c r="AM265" s="99">
        <v>-1702588</v>
      </c>
      <c r="AN265" s="84"/>
      <c r="AO265" s="82"/>
      <c r="AP265" s="99">
        <v>-3210437</v>
      </c>
    </row>
    <row r="266" spans="1:750">
      <c r="A266" s="102">
        <v>38600</v>
      </c>
      <c r="B266" s="26"/>
      <c r="C266" s="78" t="s">
        <v>280</v>
      </c>
      <c r="D266" s="27"/>
      <c r="E266" s="27"/>
      <c r="F266" s="99">
        <v>67738655</v>
      </c>
      <c r="G266" s="84"/>
      <c r="H266" s="84"/>
      <c r="I266" s="99">
        <v>61366</v>
      </c>
      <c r="J266" s="84"/>
      <c r="K266" s="84"/>
      <c r="L266" s="99">
        <v>2970727</v>
      </c>
      <c r="M266" s="84"/>
      <c r="N266" s="84"/>
      <c r="O266" s="99">
        <v>142699</v>
      </c>
      <c r="P266" s="84"/>
      <c r="Q266" s="84"/>
      <c r="R266" s="99">
        <v>1572444</v>
      </c>
      <c r="S266" s="84"/>
      <c r="T266" s="99">
        <v>4747236</v>
      </c>
      <c r="U266" s="84"/>
      <c r="V266" s="84"/>
      <c r="W266" s="84"/>
      <c r="X266" s="99">
        <v>2650020</v>
      </c>
      <c r="Y266" s="84"/>
      <c r="Z266" s="84"/>
      <c r="AA266" s="99">
        <v>27489416</v>
      </c>
      <c r="AB266" s="84"/>
      <c r="AC266" s="84"/>
      <c r="AD266" s="99">
        <v>8936468</v>
      </c>
      <c r="AE266" s="84"/>
      <c r="AF266" s="84"/>
      <c r="AG266" s="99">
        <v>39075904</v>
      </c>
      <c r="AH266" s="84"/>
      <c r="AI266" s="84"/>
      <c r="AJ266" s="99">
        <v>-1911968</v>
      </c>
      <c r="AK266" s="84"/>
      <c r="AL266" s="84"/>
      <c r="AM266" s="99">
        <v>-1459722</v>
      </c>
      <c r="AN266" s="84"/>
      <c r="AO266" s="84"/>
      <c r="AP266" s="99">
        <v>-3371690</v>
      </c>
    </row>
    <row r="267" spans="1:750" s="24" customFormat="1">
      <c r="A267" s="22">
        <v>38601</v>
      </c>
      <c r="B267" s="22"/>
      <c r="C267" s="77" t="s">
        <v>281</v>
      </c>
      <c r="D267" s="23"/>
      <c r="E267" s="23"/>
      <c r="F267" s="101">
        <v>1043714</v>
      </c>
      <c r="G267" s="81"/>
      <c r="H267" s="81"/>
      <c r="I267" s="101">
        <v>946</v>
      </c>
      <c r="J267" s="81"/>
      <c r="K267" s="81"/>
      <c r="L267" s="101">
        <v>45773</v>
      </c>
      <c r="M267" s="81"/>
      <c r="N267" s="81"/>
      <c r="O267" s="101">
        <v>2199</v>
      </c>
      <c r="P267" s="81"/>
      <c r="Q267" s="81"/>
      <c r="R267" s="101">
        <v>130993</v>
      </c>
      <c r="S267" s="81"/>
      <c r="T267" s="101">
        <v>179911</v>
      </c>
      <c r="U267" s="81"/>
      <c r="V267" s="82"/>
      <c r="W267" s="81"/>
      <c r="X267" s="101">
        <v>40831</v>
      </c>
      <c r="Y267" s="81"/>
      <c r="Z267" s="81"/>
      <c r="AA267" s="101">
        <v>423556</v>
      </c>
      <c r="AB267" s="81"/>
      <c r="AC267" s="81"/>
      <c r="AD267" s="101">
        <v>75470</v>
      </c>
      <c r="AE267" s="81"/>
      <c r="AF267" s="81"/>
      <c r="AG267" s="101">
        <v>539857</v>
      </c>
      <c r="AH267" s="81"/>
      <c r="AI267" s="81"/>
      <c r="AJ267" s="101">
        <v>-29460</v>
      </c>
      <c r="AK267" s="81"/>
      <c r="AL267" s="81"/>
      <c r="AM267" s="101">
        <v>-2011</v>
      </c>
      <c r="AN267" s="81"/>
      <c r="AO267" s="81"/>
      <c r="AP267" s="101">
        <v>-31471</v>
      </c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  <c r="YW267"/>
      <c r="YX267"/>
      <c r="YY267"/>
      <c r="YZ267"/>
      <c r="ZA267"/>
      <c r="ZB267"/>
      <c r="ZC267"/>
      <c r="ZD267"/>
      <c r="ZE267"/>
      <c r="ZF267"/>
      <c r="ZG267"/>
      <c r="ZH267"/>
      <c r="ZI267"/>
      <c r="ZJ267"/>
      <c r="ZK267"/>
      <c r="ZL267"/>
      <c r="ZM267"/>
      <c r="ZN267"/>
      <c r="ZO267"/>
      <c r="ZP267"/>
      <c r="ZQ267"/>
      <c r="ZR267"/>
      <c r="ZS267"/>
      <c r="ZT267"/>
      <c r="ZU267"/>
      <c r="ZV267"/>
      <c r="ZW267"/>
      <c r="ZX267"/>
      <c r="ZY267"/>
      <c r="ZZ267"/>
      <c r="AAA267"/>
      <c r="AAB267"/>
      <c r="AAC267"/>
      <c r="AAD267"/>
      <c r="AAE267"/>
      <c r="AAF267"/>
      <c r="AAG267"/>
      <c r="AAH267"/>
      <c r="AAI267"/>
      <c r="AAJ267"/>
      <c r="AAK267"/>
      <c r="AAL267"/>
      <c r="AAM267"/>
      <c r="AAN267"/>
      <c r="AAO267"/>
      <c r="AAP267"/>
      <c r="AAQ267"/>
      <c r="AAR267"/>
      <c r="AAS267"/>
      <c r="AAT267"/>
      <c r="AAU267"/>
      <c r="AAV267"/>
      <c r="AAW267"/>
      <c r="AAX267"/>
      <c r="AAY267"/>
      <c r="AAZ267"/>
      <c r="ABA267"/>
      <c r="ABB267"/>
      <c r="ABC267"/>
      <c r="ABD267"/>
      <c r="ABE267"/>
      <c r="ABF267"/>
      <c r="ABG267"/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</row>
    <row r="268" spans="1:750" s="25" customFormat="1">
      <c r="A268" s="22">
        <v>38602</v>
      </c>
      <c r="B268" s="22"/>
      <c r="C268" s="77" t="s">
        <v>282</v>
      </c>
      <c r="D268" s="23"/>
      <c r="E268" s="23"/>
      <c r="F268" s="100">
        <v>6338725</v>
      </c>
      <c r="G268" s="83"/>
      <c r="H268" s="83"/>
      <c r="I268" s="100">
        <v>5742</v>
      </c>
      <c r="J268" s="83"/>
      <c r="K268" s="83"/>
      <c r="L268" s="100">
        <v>277989</v>
      </c>
      <c r="M268" s="83"/>
      <c r="N268" s="83"/>
      <c r="O268" s="100">
        <v>13353</v>
      </c>
      <c r="P268" s="83"/>
      <c r="Q268" s="83"/>
      <c r="R268" s="100">
        <v>1256154</v>
      </c>
      <c r="S268" s="83"/>
      <c r="T268" s="100">
        <v>1553238</v>
      </c>
      <c r="U268" s="83"/>
      <c r="V268" s="84"/>
      <c r="W268" s="83"/>
      <c r="X268" s="100">
        <v>247979</v>
      </c>
      <c r="Y268" s="83"/>
      <c r="Z268" s="83"/>
      <c r="AA268" s="100">
        <v>2572355</v>
      </c>
      <c r="AB268" s="83"/>
      <c r="AC268" s="83"/>
      <c r="AD268" s="100">
        <v>97264</v>
      </c>
      <c r="AE268" s="83"/>
      <c r="AF268" s="83"/>
      <c r="AG268" s="100">
        <v>2917598</v>
      </c>
      <c r="AH268" s="83"/>
      <c r="AI268" s="83"/>
      <c r="AJ268" s="100">
        <v>-178914</v>
      </c>
      <c r="AK268" s="83"/>
      <c r="AL268" s="83"/>
      <c r="AM268" s="100">
        <v>435984</v>
      </c>
      <c r="AN268" s="83"/>
      <c r="AO268" s="83"/>
      <c r="AP268" s="100">
        <v>257070</v>
      </c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</row>
    <row r="269" spans="1:750" s="25" customFormat="1">
      <c r="A269" s="22">
        <v>38605</v>
      </c>
      <c r="B269" s="22"/>
      <c r="C269" s="77" t="s">
        <v>283</v>
      </c>
      <c r="D269" s="23"/>
      <c r="E269" s="23"/>
      <c r="F269" s="100">
        <v>16699443</v>
      </c>
      <c r="G269" s="83"/>
      <c r="H269" s="83"/>
      <c r="I269" s="100">
        <v>15128</v>
      </c>
      <c r="J269" s="83"/>
      <c r="K269" s="83"/>
      <c r="L269" s="100">
        <v>732366</v>
      </c>
      <c r="M269" s="83"/>
      <c r="N269" s="83"/>
      <c r="O269" s="100">
        <v>35179</v>
      </c>
      <c r="P269" s="83"/>
      <c r="Q269" s="83"/>
      <c r="R269" s="100">
        <v>0</v>
      </c>
      <c r="S269" s="83"/>
      <c r="T269" s="100">
        <v>782673</v>
      </c>
      <c r="U269" s="83"/>
      <c r="V269" s="84"/>
      <c r="W269" s="83"/>
      <c r="X269" s="100">
        <v>653303</v>
      </c>
      <c r="Y269" s="83"/>
      <c r="Z269" s="83"/>
      <c r="AA269" s="100">
        <v>6776898</v>
      </c>
      <c r="AB269" s="83"/>
      <c r="AC269" s="83"/>
      <c r="AD269" s="100">
        <v>3664183</v>
      </c>
      <c r="AE269" s="83"/>
      <c r="AF269" s="83"/>
      <c r="AG269" s="100">
        <v>11094384</v>
      </c>
      <c r="AH269" s="83"/>
      <c r="AI269" s="83"/>
      <c r="AJ269" s="100">
        <v>-471354</v>
      </c>
      <c r="AK269" s="83"/>
      <c r="AL269" s="83"/>
      <c r="AM269" s="100">
        <v>-993191</v>
      </c>
      <c r="AN269" s="83"/>
      <c r="AO269" s="83"/>
      <c r="AP269" s="100">
        <v>-1464545</v>
      </c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</row>
    <row r="270" spans="1:750" s="25" customFormat="1">
      <c r="A270" s="22">
        <v>38610</v>
      </c>
      <c r="B270" s="22"/>
      <c r="C270" s="77" t="s">
        <v>284</v>
      </c>
      <c r="D270" s="23"/>
      <c r="E270" s="23"/>
      <c r="F270" s="100">
        <v>15974813</v>
      </c>
      <c r="G270" s="83"/>
      <c r="H270" s="83"/>
      <c r="I270" s="100">
        <v>14472</v>
      </c>
      <c r="J270" s="83"/>
      <c r="K270" s="83"/>
      <c r="L270" s="100">
        <v>700587</v>
      </c>
      <c r="M270" s="83"/>
      <c r="N270" s="83"/>
      <c r="O270" s="100">
        <v>33653</v>
      </c>
      <c r="P270" s="83"/>
      <c r="Q270" s="83"/>
      <c r="R270" s="100">
        <v>1044275</v>
      </c>
      <c r="S270" s="83"/>
      <c r="T270" s="100">
        <v>1792987</v>
      </c>
      <c r="U270" s="83"/>
      <c r="V270" s="84"/>
      <c r="W270" s="83"/>
      <c r="X270" s="100">
        <v>624954</v>
      </c>
      <c r="Y270" s="83"/>
      <c r="Z270" s="83"/>
      <c r="AA270" s="100">
        <v>6482831</v>
      </c>
      <c r="AB270" s="83"/>
      <c r="AC270" s="83"/>
      <c r="AD270" s="100">
        <v>169684</v>
      </c>
      <c r="AE270" s="83"/>
      <c r="AF270" s="83"/>
      <c r="AG270" s="100">
        <v>7277469</v>
      </c>
      <c r="AH270" s="83"/>
      <c r="AI270" s="83"/>
      <c r="AJ270" s="100">
        <v>-450900</v>
      </c>
      <c r="AK270" s="83"/>
      <c r="AL270" s="83"/>
      <c r="AM270" s="100">
        <v>156444</v>
      </c>
      <c r="AN270" s="83"/>
      <c r="AO270" s="83"/>
      <c r="AP270" s="100">
        <v>-294456</v>
      </c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  <c r="YW270"/>
      <c r="YX270"/>
      <c r="YY270"/>
      <c r="YZ270"/>
      <c r="ZA270"/>
      <c r="ZB270"/>
      <c r="ZC270"/>
      <c r="ZD270"/>
      <c r="ZE270"/>
      <c r="ZF270"/>
      <c r="ZG270"/>
      <c r="ZH270"/>
      <c r="ZI270"/>
      <c r="ZJ270"/>
      <c r="ZK270"/>
      <c r="ZL270"/>
      <c r="ZM270"/>
      <c r="ZN270"/>
      <c r="ZO270"/>
      <c r="ZP270"/>
      <c r="ZQ270"/>
      <c r="ZR270"/>
      <c r="ZS270"/>
      <c r="ZT270"/>
      <c r="ZU270"/>
      <c r="ZV270"/>
      <c r="ZW270"/>
      <c r="ZX270"/>
      <c r="ZY270"/>
      <c r="ZZ270"/>
      <c r="AAA270"/>
      <c r="AAB270"/>
      <c r="AAC270"/>
      <c r="AAD270"/>
      <c r="AAE270"/>
      <c r="AAF270"/>
      <c r="AAG270"/>
      <c r="AAH270"/>
      <c r="AAI270"/>
      <c r="AAJ270"/>
      <c r="AAK270"/>
      <c r="AAL270"/>
      <c r="AAM270"/>
      <c r="AAN270"/>
      <c r="AAO270"/>
      <c r="AAP270"/>
      <c r="AAQ270"/>
      <c r="AAR270"/>
      <c r="AAS270"/>
      <c r="AAT270"/>
      <c r="AAU270"/>
      <c r="AAV270"/>
      <c r="AAW270"/>
      <c r="AAX270"/>
      <c r="AAY270"/>
      <c r="AAZ270"/>
      <c r="ABA270"/>
      <c r="ABB270"/>
      <c r="ABC270"/>
      <c r="ABD270"/>
      <c r="ABE270"/>
      <c r="ABF270"/>
      <c r="ABG270"/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</row>
    <row r="271" spans="1:750" s="25" customFormat="1">
      <c r="A271" s="22">
        <v>38620</v>
      </c>
      <c r="B271" s="22"/>
      <c r="C271" s="77" t="s">
        <v>285</v>
      </c>
      <c r="D271" s="23"/>
      <c r="E271" s="23"/>
      <c r="F271" s="100">
        <v>11067592</v>
      </c>
      <c r="G271" s="83"/>
      <c r="H271" s="83"/>
      <c r="I271" s="100">
        <v>10026</v>
      </c>
      <c r="J271" s="83"/>
      <c r="K271" s="83"/>
      <c r="L271" s="100">
        <v>485377</v>
      </c>
      <c r="M271" s="83"/>
      <c r="N271" s="83"/>
      <c r="O271" s="100">
        <v>23315</v>
      </c>
      <c r="P271" s="83"/>
      <c r="Q271" s="83"/>
      <c r="R271" s="100">
        <v>145705</v>
      </c>
      <c r="S271" s="83"/>
      <c r="T271" s="100">
        <v>664423</v>
      </c>
      <c r="U271" s="83"/>
      <c r="V271" s="84"/>
      <c r="W271" s="83"/>
      <c r="X271" s="100">
        <v>432978</v>
      </c>
      <c r="Y271" s="83"/>
      <c r="Z271" s="83"/>
      <c r="AA271" s="100">
        <v>4491404</v>
      </c>
      <c r="AB271" s="83"/>
      <c r="AC271" s="83"/>
      <c r="AD271" s="100">
        <v>1502643</v>
      </c>
      <c r="AE271" s="83"/>
      <c r="AF271" s="83"/>
      <c r="AG271" s="100">
        <v>6427025</v>
      </c>
      <c r="AH271" s="83"/>
      <c r="AI271" s="83"/>
      <c r="AJ271" s="100">
        <v>-312392</v>
      </c>
      <c r="AK271" s="83"/>
      <c r="AL271" s="83"/>
      <c r="AM271" s="100">
        <v>-427382</v>
      </c>
      <c r="AN271" s="83"/>
      <c r="AO271" s="83"/>
      <c r="AP271" s="100">
        <v>-739774</v>
      </c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  <c r="YW271"/>
      <c r="YX271"/>
      <c r="YY271"/>
      <c r="YZ271"/>
      <c r="ZA271"/>
      <c r="ZB271"/>
      <c r="ZC271"/>
      <c r="ZD271"/>
      <c r="ZE271"/>
      <c r="ZF271"/>
      <c r="ZG271"/>
      <c r="ZH271"/>
      <c r="ZI271"/>
      <c r="ZJ271"/>
      <c r="ZK271"/>
      <c r="ZL271"/>
      <c r="ZM271"/>
      <c r="ZN271"/>
      <c r="ZO271"/>
      <c r="ZP271"/>
      <c r="ZQ271"/>
      <c r="ZR271"/>
      <c r="ZS271"/>
      <c r="ZT271"/>
      <c r="ZU271"/>
      <c r="ZV271"/>
      <c r="ZW271"/>
      <c r="ZX271"/>
      <c r="ZY271"/>
      <c r="ZZ271"/>
      <c r="AAA271"/>
      <c r="AAB271"/>
      <c r="AAC271"/>
      <c r="AAD271"/>
      <c r="AAE271"/>
      <c r="AAF271"/>
      <c r="AAG271"/>
      <c r="AAH271"/>
      <c r="AAI271"/>
      <c r="AAJ271"/>
      <c r="AAK271"/>
      <c r="AAL271"/>
      <c r="AAM271"/>
      <c r="AAN271"/>
      <c r="AAO271"/>
      <c r="AAP271"/>
      <c r="AAQ271"/>
      <c r="AAR271"/>
      <c r="AAS271"/>
      <c r="AAT271"/>
      <c r="AAU271"/>
      <c r="AAV271"/>
      <c r="AAW271"/>
      <c r="AAX271"/>
      <c r="AAY271"/>
      <c r="AAZ271"/>
      <c r="ABA271"/>
      <c r="ABB271"/>
      <c r="ABC271"/>
      <c r="ABD271"/>
      <c r="ABE271"/>
      <c r="ABF271"/>
      <c r="ABG271"/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</row>
    <row r="272" spans="1:750" s="25" customFormat="1">
      <c r="A272" s="22">
        <v>38700</v>
      </c>
      <c r="B272" s="22"/>
      <c r="C272" s="77" t="s">
        <v>286</v>
      </c>
      <c r="D272" s="23"/>
      <c r="E272" s="23"/>
      <c r="F272" s="100">
        <v>20924897</v>
      </c>
      <c r="G272" s="83"/>
      <c r="H272" s="83"/>
      <c r="I272" s="100">
        <v>18956</v>
      </c>
      <c r="J272" s="83"/>
      <c r="K272" s="83"/>
      <c r="L272" s="100">
        <v>917676</v>
      </c>
      <c r="M272" s="83"/>
      <c r="N272" s="83"/>
      <c r="O272" s="100">
        <v>44081</v>
      </c>
      <c r="P272" s="83"/>
      <c r="Q272" s="83"/>
      <c r="R272" s="100">
        <v>446728</v>
      </c>
      <c r="S272" s="83"/>
      <c r="T272" s="100">
        <v>1427441</v>
      </c>
      <c r="U272" s="83"/>
      <c r="V272" s="84"/>
      <c r="W272" s="83"/>
      <c r="X272" s="100">
        <v>818608</v>
      </c>
      <c r="Y272" s="83"/>
      <c r="Z272" s="83"/>
      <c r="AA272" s="100">
        <v>8491653</v>
      </c>
      <c r="AB272" s="83"/>
      <c r="AC272" s="83"/>
      <c r="AD272" s="100">
        <v>2056534</v>
      </c>
      <c r="AE272" s="83"/>
      <c r="AF272" s="83"/>
      <c r="AG272" s="100">
        <v>11366795</v>
      </c>
      <c r="AH272" s="83"/>
      <c r="AI272" s="83"/>
      <c r="AJ272" s="100">
        <v>-590619</v>
      </c>
      <c r="AK272" s="83"/>
      <c r="AL272" s="83"/>
      <c r="AM272" s="100">
        <v>-296020</v>
      </c>
      <c r="AN272" s="83"/>
      <c r="AO272" s="83"/>
      <c r="AP272" s="100">
        <v>-886639</v>
      </c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  <c r="YW272"/>
      <c r="YX272"/>
      <c r="YY272"/>
      <c r="YZ272"/>
      <c r="ZA272"/>
      <c r="ZB272"/>
      <c r="ZC272"/>
      <c r="ZD272"/>
      <c r="ZE272"/>
      <c r="ZF272"/>
      <c r="ZG272"/>
      <c r="ZH272"/>
      <c r="ZI272"/>
      <c r="ZJ272"/>
      <c r="ZK272"/>
      <c r="ZL272"/>
      <c r="ZM272"/>
      <c r="ZN272"/>
      <c r="ZO272"/>
      <c r="ZP272"/>
      <c r="ZQ272"/>
      <c r="ZR272"/>
      <c r="ZS272"/>
      <c r="ZT272"/>
      <c r="ZU272"/>
      <c r="ZV272"/>
      <c r="ZW272"/>
      <c r="ZX272"/>
      <c r="ZY272"/>
      <c r="ZZ272"/>
      <c r="AAA272"/>
      <c r="AAB272"/>
      <c r="AAC272"/>
      <c r="AAD272"/>
      <c r="AAE272"/>
      <c r="AAF272"/>
      <c r="AAG272"/>
      <c r="AAH272"/>
      <c r="AAI272"/>
      <c r="AAJ272"/>
      <c r="AAK272"/>
      <c r="AAL272"/>
      <c r="AAM272"/>
      <c r="AAN272"/>
      <c r="AAO272"/>
      <c r="AAP272"/>
      <c r="AAQ272"/>
      <c r="AAR272"/>
      <c r="AAS272"/>
      <c r="AAT272"/>
      <c r="AAU272"/>
      <c r="AAV272"/>
      <c r="AAW272"/>
      <c r="AAX272"/>
      <c r="AAY272"/>
      <c r="AAZ272"/>
      <c r="ABA272"/>
      <c r="ABB272"/>
      <c r="ABC272"/>
      <c r="ABD272"/>
      <c r="ABE272"/>
      <c r="ABF272"/>
      <c r="ABG272"/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</row>
    <row r="273" spans="1:750">
      <c r="A273" s="102">
        <v>38701</v>
      </c>
      <c r="B273" s="26"/>
      <c r="C273" s="78" t="s">
        <v>287</v>
      </c>
      <c r="D273" s="27"/>
      <c r="E273" s="27"/>
      <c r="F273" s="99">
        <v>1364221</v>
      </c>
      <c r="G273" s="84"/>
      <c r="H273" s="84"/>
      <c r="I273" s="99">
        <v>1236</v>
      </c>
      <c r="J273" s="84"/>
      <c r="K273" s="84"/>
      <c r="L273" s="99">
        <v>59829</v>
      </c>
      <c r="M273" s="84"/>
      <c r="N273" s="84"/>
      <c r="O273" s="99">
        <v>2874</v>
      </c>
      <c r="P273" s="84"/>
      <c r="Q273" s="84"/>
      <c r="R273" s="99">
        <v>55969</v>
      </c>
      <c r="S273" s="84"/>
      <c r="T273" s="99">
        <v>119908</v>
      </c>
      <c r="U273" s="84"/>
      <c r="V273" s="84"/>
      <c r="W273" s="84"/>
      <c r="X273" s="99">
        <v>53370</v>
      </c>
      <c r="Y273" s="84"/>
      <c r="Z273" s="84"/>
      <c r="AA273" s="99">
        <v>553622</v>
      </c>
      <c r="AB273" s="84"/>
      <c r="AC273" s="84"/>
      <c r="AD273" s="99">
        <v>49668</v>
      </c>
      <c r="AE273" s="84"/>
      <c r="AF273" s="84"/>
      <c r="AG273" s="99">
        <v>656660</v>
      </c>
      <c r="AH273" s="84"/>
      <c r="AI273" s="84"/>
      <c r="AJ273" s="99">
        <v>-38506</v>
      </c>
      <c r="AK273" s="84"/>
      <c r="AL273" s="84"/>
      <c r="AM273" s="99">
        <v>-9166</v>
      </c>
      <c r="AN273" s="84"/>
      <c r="AO273" s="84"/>
      <c r="AP273" s="99">
        <v>-47672</v>
      </c>
    </row>
    <row r="274" spans="1:750">
      <c r="A274" s="102">
        <v>38800</v>
      </c>
      <c r="B274" s="26"/>
      <c r="C274" s="78" t="s">
        <v>288</v>
      </c>
      <c r="D274" s="27"/>
      <c r="E274" s="27"/>
      <c r="F274" s="99">
        <v>36208317</v>
      </c>
      <c r="G274" s="84"/>
      <c r="H274" s="84"/>
      <c r="I274" s="99">
        <v>32802</v>
      </c>
      <c r="J274" s="84"/>
      <c r="K274" s="84"/>
      <c r="L274" s="99">
        <v>1587941</v>
      </c>
      <c r="M274" s="84"/>
      <c r="N274" s="84"/>
      <c r="O274" s="99">
        <v>76277</v>
      </c>
      <c r="P274" s="84"/>
      <c r="Q274" s="84"/>
      <c r="R274" s="99">
        <v>328744</v>
      </c>
      <c r="S274" s="84"/>
      <c r="T274" s="99">
        <v>2025764</v>
      </c>
      <c r="U274" s="84"/>
      <c r="V274" s="84"/>
      <c r="W274" s="84"/>
      <c r="X274" s="99">
        <v>1416514</v>
      </c>
      <c r="Y274" s="84"/>
      <c r="Z274" s="84"/>
      <c r="AA274" s="99">
        <v>14693907</v>
      </c>
      <c r="AB274" s="84"/>
      <c r="AC274" s="84"/>
      <c r="AD274" s="99">
        <v>2593584</v>
      </c>
      <c r="AE274" s="84"/>
      <c r="AF274" s="84"/>
      <c r="AG274" s="99">
        <v>18704005</v>
      </c>
      <c r="AH274" s="84"/>
      <c r="AI274" s="84"/>
      <c r="AJ274" s="99">
        <v>-1022002</v>
      </c>
      <c r="AK274" s="84"/>
      <c r="AL274" s="84"/>
      <c r="AM274" s="99">
        <v>-541550</v>
      </c>
      <c r="AN274" s="84"/>
      <c r="AO274" s="84"/>
      <c r="AP274" s="99">
        <v>-1563552</v>
      </c>
    </row>
    <row r="275" spans="1:750">
      <c r="A275" s="102">
        <v>38801</v>
      </c>
      <c r="B275" s="26"/>
      <c r="C275" s="78" t="s">
        <v>289</v>
      </c>
      <c r="D275" s="27"/>
      <c r="E275" s="27"/>
      <c r="F275" s="99">
        <v>3614066</v>
      </c>
      <c r="G275" s="84"/>
      <c r="H275" s="84"/>
      <c r="I275" s="99">
        <v>3274</v>
      </c>
      <c r="J275" s="84"/>
      <c r="K275" s="84"/>
      <c r="L275" s="99">
        <v>158497</v>
      </c>
      <c r="M275" s="84"/>
      <c r="N275" s="84"/>
      <c r="O275" s="99">
        <v>7613</v>
      </c>
      <c r="P275" s="84"/>
      <c r="Q275" s="84"/>
      <c r="R275" s="99">
        <v>1230030</v>
      </c>
      <c r="S275" s="84"/>
      <c r="T275" s="99">
        <v>1399414</v>
      </c>
      <c r="U275" s="84"/>
      <c r="V275" s="84"/>
      <c r="W275" s="84"/>
      <c r="X275" s="99">
        <v>141387</v>
      </c>
      <c r="Y275" s="84"/>
      <c r="Z275" s="84"/>
      <c r="AA275" s="99">
        <v>1466645</v>
      </c>
      <c r="AB275" s="84"/>
      <c r="AC275" s="84"/>
      <c r="AD275" s="99">
        <v>446712</v>
      </c>
      <c r="AE275" s="84"/>
      <c r="AF275" s="84"/>
      <c r="AG275" s="99">
        <v>2054744</v>
      </c>
      <c r="AH275" s="84"/>
      <c r="AI275" s="84"/>
      <c r="AJ275" s="99">
        <v>-102008</v>
      </c>
      <c r="AK275" s="84"/>
      <c r="AL275" s="84"/>
      <c r="AM275" s="99">
        <v>243481</v>
      </c>
      <c r="AN275" s="84"/>
      <c r="AO275" s="84"/>
      <c r="AP275" s="99">
        <v>141473</v>
      </c>
    </row>
    <row r="276" spans="1:750" s="10" customFormat="1">
      <c r="A276" s="102">
        <v>38900</v>
      </c>
      <c r="B276" s="26"/>
      <c r="C276" s="78" t="s">
        <v>290</v>
      </c>
      <c r="D276" s="27"/>
      <c r="E276" s="27"/>
      <c r="F276" s="98">
        <v>8390798</v>
      </c>
      <c r="G276" s="82"/>
      <c r="H276" s="82"/>
      <c r="I276" s="98">
        <v>7601</v>
      </c>
      <c r="J276" s="82"/>
      <c r="K276" s="82"/>
      <c r="L276" s="98">
        <v>367984</v>
      </c>
      <c r="M276" s="82"/>
      <c r="N276" s="82"/>
      <c r="O276" s="98">
        <v>17676</v>
      </c>
      <c r="P276" s="82"/>
      <c r="Q276" s="82"/>
      <c r="R276" s="98">
        <v>769835</v>
      </c>
      <c r="S276" s="82"/>
      <c r="T276" s="98">
        <v>1163096</v>
      </c>
      <c r="U276" s="82"/>
      <c r="V276" s="82"/>
      <c r="W276" s="82"/>
      <c r="X276" s="98">
        <v>328258</v>
      </c>
      <c r="Y276" s="82"/>
      <c r="Z276" s="82"/>
      <c r="AA276" s="98">
        <v>3405118</v>
      </c>
      <c r="AB276" s="82"/>
      <c r="AC276" s="82"/>
      <c r="AD276" s="98">
        <v>559673</v>
      </c>
      <c r="AE276" s="82"/>
      <c r="AF276" s="82"/>
      <c r="AG276" s="98">
        <v>4293049</v>
      </c>
      <c r="AH276" s="82"/>
      <c r="AI276" s="82"/>
      <c r="AJ276" s="98">
        <v>-236834</v>
      </c>
      <c r="AK276" s="82"/>
      <c r="AL276" s="82"/>
      <c r="AM276" s="98">
        <v>-34292</v>
      </c>
      <c r="AN276" s="82"/>
      <c r="AO276" s="82"/>
      <c r="AP276" s="98">
        <v>-271126</v>
      </c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</row>
    <row r="277" spans="1:750">
      <c r="A277" s="102">
        <v>39000</v>
      </c>
      <c r="B277" s="26"/>
      <c r="C277" s="78" t="s">
        <v>291</v>
      </c>
      <c r="D277" s="27"/>
      <c r="E277" s="27"/>
      <c r="F277" s="99">
        <v>380897241</v>
      </c>
      <c r="G277" s="84"/>
      <c r="H277" s="82"/>
      <c r="I277" s="99">
        <v>345065</v>
      </c>
      <c r="J277" s="84"/>
      <c r="K277" s="82"/>
      <c r="L277" s="99">
        <v>16704518</v>
      </c>
      <c r="M277" s="84"/>
      <c r="N277" s="84"/>
      <c r="O277" s="99">
        <v>802401</v>
      </c>
      <c r="P277" s="84"/>
      <c r="Q277" s="82"/>
      <c r="R277" s="99">
        <v>8688154</v>
      </c>
      <c r="S277" s="82"/>
      <c r="T277" s="99">
        <v>26540138</v>
      </c>
      <c r="U277" s="82"/>
      <c r="V277" s="84"/>
      <c r="W277" s="82"/>
      <c r="X277" s="99">
        <v>14901169</v>
      </c>
      <c r="Y277" s="84"/>
      <c r="Z277" s="82"/>
      <c r="AA277" s="99">
        <v>154574114</v>
      </c>
      <c r="AB277" s="84"/>
      <c r="AC277" s="82"/>
      <c r="AD277" s="99">
        <v>20888561</v>
      </c>
      <c r="AE277" s="84"/>
      <c r="AF277" s="82"/>
      <c r="AG277" s="99">
        <v>190363844</v>
      </c>
      <c r="AH277" s="84"/>
      <c r="AI277" s="82"/>
      <c r="AJ277" s="99">
        <v>-10751067</v>
      </c>
      <c r="AK277" s="84"/>
      <c r="AL277" s="82"/>
      <c r="AM277" s="99">
        <v>-2158667</v>
      </c>
      <c r="AN277" s="84"/>
      <c r="AO277" s="82"/>
      <c r="AP277" s="99">
        <v>-12909734</v>
      </c>
    </row>
    <row r="278" spans="1:750">
      <c r="A278" s="102">
        <v>39100</v>
      </c>
      <c r="B278" s="26"/>
      <c r="C278" s="78" t="s">
        <v>292</v>
      </c>
      <c r="D278" s="27"/>
      <c r="E278" s="27"/>
      <c r="F278" s="99">
        <v>45495459</v>
      </c>
      <c r="G278" s="84"/>
      <c r="H278" s="84"/>
      <c r="I278" s="99">
        <v>41216</v>
      </c>
      <c r="J278" s="84"/>
      <c r="K278" s="84"/>
      <c r="L278" s="99">
        <v>1995236</v>
      </c>
      <c r="M278" s="84"/>
      <c r="N278" s="84"/>
      <c r="O278" s="99">
        <v>95841</v>
      </c>
      <c r="P278" s="84"/>
      <c r="Q278" s="84"/>
      <c r="R278" s="99">
        <v>0</v>
      </c>
      <c r="S278" s="84"/>
      <c r="T278" s="99">
        <v>2132293</v>
      </c>
      <c r="U278" s="84"/>
      <c r="V278" s="84"/>
      <c r="W278" s="84"/>
      <c r="X278" s="99">
        <v>1779838</v>
      </c>
      <c r="Y278" s="84"/>
      <c r="Z278" s="84"/>
      <c r="AA278" s="99">
        <v>18462775</v>
      </c>
      <c r="AB278" s="84"/>
      <c r="AC278" s="84"/>
      <c r="AD278" s="99">
        <v>12940353</v>
      </c>
      <c r="AE278" s="84"/>
      <c r="AF278" s="84"/>
      <c r="AG278" s="99">
        <v>33182966</v>
      </c>
      <c r="AH278" s="84"/>
      <c r="AI278" s="84"/>
      <c r="AJ278" s="99">
        <v>-1284138</v>
      </c>
      <c r="AK278" s="84"/>
      <c r="AL278" s="84"/>
      <c r="AM278" s="99">
        <v>-3465013</v>
      </c>
      <c r="AN278" s="84"/>
      <c r="AO278" s="84"/>
      <c r="AP278" s="99">
        <v>-4749151</v>
      </c>
    </row>
    <row r="279" spans="1:750" s="24" customFormat="1">
      <c r="A279" s="22">
        <v>39101</v>
      </c>
      <c r="B279" s="22"/>
      <c r="C279" s="77" t="s">
        <v>293</v>
      </c>
      <c r="D279" s="23"/>
      <c r="E279" s="23"/>
      <c r="F279" s="101">
        <v>6504702</v>
      </c>
      <c r="G279" s="81"/>
      <c r="H279" s="81"/>
      <c r="I279" s="101">
        <v>5893</v>
      </c>
      <c r="J279" s="81"/>
      <c r="K279" s="81"/>
      <c r="L279" s="101">
        <v>285268</v>
      </c>
      <c r="M279" s="81"/>
      <c r="N279" s="81"/>
      <c r="O279" s="101">
        <v>13703</v>
      </c>
      <c r="P279" s="81"/>
      <c r="Q279" s="81"/>
      <c r="R279" s="101">
        <v>1930557</v>
      </c>
      <c r="S279" s="81"/>
      <c r="T279" s="101">
        <v>2235421</v>
      </c>
      <c r="U279" s="81"/>
      <c r="V279" s="82"/>
      <c r="W279" s="81"/>
      <c r="X279" s="101">
        <v>254472</v>
      </c>
      <c r="Y279" s="81"/>
      <c r="Z279" s="81"/>
      <c r="AA279" s="101">
        <v>2639711</v>
      </c>
      <c r="AB279" s="81"/>
      <c r="AC279" s="81"/>
      <c r="AD279" s="101">
        <v>0</v>
      </c>
      <c r="AE279" s="81"/>
      <c r="AF279" s="81"/>
      <c r="AG279" s="101">
        <v>2894183</v>
      </c>
      <c r="AH279" s="81"/>
      <c r="AI279" s="81"/>
      <c r="AJ279" s="101">
        <v>-183598</v>
      </c>
      <c r="AK279" s="81"/>
      <c r="AL279" s="81"/>
      <c r="AM279" s="101">
        <v>590714</v>
      </c>
      <c r="AN279" s="81"/>
      <c r="AO279" s="81"/>
      <c r="AP279" s="101">
        <v>407116</v>
      </c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  <c r="YT279"/>
      <c r="YU279"/>
      <c r="YV279"/>
      <c r="YW279"/>
      <c r="YX279"/>
      <c r="YY279"/>
      <c r="YZ279"/>
      <c r="ZA279"/>
      <c r="ZB279"/>
      <c r="ZC279"/>
      <c r="ZD279"/>
      <c r="ZE279"/>
      <c r="ZF279"/>
      <c r="ZG279"/>
      <c r="ZH279"/>
      <c r="ZI279"/>
      <c r="ZJ279"/>
      <c r="ZK279"/>
      <c r="ZL279"/>
      <c r="ZM279"/>
      <c r="ZN279"/>
      <c r="ZO279"/>
      <c r="ZP279"/>
      <c r="ZQ279"/>
      <c r="ZR279"/>
      <c r="ZS279"/>
      <c r="ZT279"/>
      <c r="ZU279"/>
      <c r="ZV279"/>
      <c r="ZW279"/>
      <c r="ZX279"/>
      <c r="ZY279"/>
      <c r="ZZ279"/>
      <c r="AAA279"/>
      <c r="AAB279"/>
      <c r="AAC279"/>
      <c r="AAD279"/>
      <c r="AAE279"/>
      <c r="AAF279"/>
      <c r="AAG279"/>
      <c r="AAH279"/>
      <c r="AAI279"/>
      <c r="AAJ279"/>
      <c r="AAK279"/>
      <c r="AAL279"/>
      <c r="AAM279"/>
      <c r="AAN279"/>
      <c r="AAO279"/>
      <c r="AAP279"/>
      <c r="AAQ279"/>
      <c r="AAR279"/>
      <c r="AAS279"/>
      <c r="AAT279"/>
      <c r="AAU279"/>
      <c r="AAV279"/>
      <c r="AAW279"/>
      <c r="AAX279"/>
      <c r="AAY279"/>
      <c r="AAZ279"/>
      <c r="ABA279"/>
      <c r="ABB279"/>
      <c r="ABC279"/>
      <c r="ABD279"/>
      <c r="ABE279"/>
      <c r="ABF279"/>
      <c r="ABG279"/>
      <c r="ABH279"/>
      <c r="ABI279"/>
      <c r="ABJ279"/>
      <c r="ABK279"/>
      <c r="ABL279"/>
      <c r="ABM279"/>
      <c r="ABN279"/>
      <c r="ABO279"/>
      <c r="ABP279"/>
      <c r="ABQ279"/>
      <c r="ABR279"/>
      <c r="ABS279"/>
      <c r="ABT279"/>
      <c r="ABU279"/>
      <c r="ABV279"/>
    </row>
    <row r="280" spans="1:750" s="25" customFormat="1">
      <c r="A280" s="22">
        <v>39105</v>
      </c>
      <c r="B280" s="22"/>
      <c r="C280" s="77" t="s">
        <v>294</v>
      </c>
      <c r="D280" s="23"/>
      <c r="E280" s="23"/>
      <c r="F280" s="100">
        <v>16973309</v>
      </c>
      <c r="G280" s="83"/>
      <c r="H280" s="83"/>
      <c r="I280" s="100">
        <v>15377</v>
      </c>
      <c r="J280" s="83"/>
      <c r="K280" s="83"/>
      <c r="L280" s="100">
        <v>744376</v>
      </c>
      <c r="M280" s="83"/>
      <c r="N280" s="83"/>
      <c r="O280" s="100">
        <v>35756</v>
      </c>
      <c r="P280" s="83"/>
      <c r="Q280" s="83"/>
      <c r="R280" s="100">
        <v>0</v>
      </c>
      <c r="S280" s="83"/>
      <c r="T280" s="100">
        <v>795509</v>
      </c>
      <c r="U280" s="83"/>
      <c r="V280" s="84"/>
      <c r="W280" s="83"/>
      <c r="X280" s="100">
        <v>664017</v>
      </c>
      <c r="Y280" s="83"/>
      <c r="Z280" s="83"/>
      <c r="AA280" s="100">
        <v>6888037</v>
      </c>
      <c r="AB280" s="83"/>
      <c r="AC280" s="83"/>
      <c r="AD280" s="100">
        <v>6690908</v>
      </c>
      <c r="AE280" s="83"/>
      <c r="AF280" s="83"/>
      <c r="AG280" s="100">
        <v>14242962</v>
      </c>
      <c r="AH280" s="83"/>
      <c r="AI280" s="83"/>
      <c r="AJ280" s="100">
        <v>-479082</v>
      </c>
      <c r="AK280" s="83"/>
      <c r="AL280" s="83"/>
      <c r="AM280" s="100">
        <v>-1902985</v>
      </c>
      <c r="AN280" s="83"/>
      <c r="AO280" s="83"/>
      <c r="AP280" s="100">
        <v>-2382067</v>
      </c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  <c r="RR280"/>
      <c r="RS280"/>
      <c r="RT280"/>
      <c r="RU280"/>
      <c r="RV280"/>
      <c r="RW280"/>
      <c r="RX280"/>
      <c r="RY280"/>
      <c r="RZ280"/>
      <c r="SA280"/>
      <c r="SB280"/>
      <c r="SC280"/>
      <c r="SD280"/>
      <c r="SE280"/>
      <c r="SF280"/>
      <c r="SG280"/>
      <c r="SH280"/>
      <c r="SI280"/>
      <c r="SJ280"/>
      <c r="SK280"/>
      <c r="SL280"/>
      <c r="SM280"/>
      <c r="SN280"/>
      <c r="SO280"/>
      <c r="SP280"/>
      <c r="SQ280"/>
      <c r="SR280"/>
      <c r="SS280"/>
      <c r="ST280"/>
      <c r="SU280"/>
      <c r="SV280"/>
      <c r="SW280"/>
      <c r="SX280"/>
      <c r="SY280"/>
      <c r="SZ280"/>
      <c r="TA280"/>
      <c r="TB280"/>
      <c r="TC280"/>
      <c r="TD280"/>
      <c r="TE280"/>
      <c r="TF280"/>
      <c r="TG280"/>
      <c r="TH280"/>
      <c r="TI280"/>
      <c r="TJ280"/>
      <c r="TK280"/>
      <c r="TL280"/>
      <c r="TM280"/>
      <c r="TN280"/>
      <c r="TO280"/>
      <c r="TP280"/>
      <c r="TQ280"/>
      <c r="TR280"/>
      <c r="TS280"/>
      <c r="TT280"/>
      <c r="TU280"/>
      <c r="TV280"/>
      <c r="TW280"/>
      <c r="TX280"/>
      <c r="TY280"/>
      <c r="TZ280"/>
      <c r="UA280"/>
      <c r="UB280"/>
      <c r="UC280"/>
      <c r="UD280"/>
      <c r="UE280"/>
      <c r="UF280"/>
      <c r="UG280"/>
      <c r="UH280"/>
      <c r="UI280"/>
      <c r="UJ280"/>
      <c r="UK280"/>
      <c r="UL280"/>
      <c r="UM280"/>
      <c r="UN280"/>
      <c r="UO280"/>
      <c r="UP280"/>
      <c r="UQ280"/>
      <c r="UR280"/>
      <c r="US280"/>
      <c r="UT280"/>
      <c r="UU280"/>
      <c r="UV280"/>
      <c r="UW280"/>
      <c r="UX280"/>
      <c r="UY280"/>
      <c r="UZ280"/>
      <c r="VA280"/>
      <c r="VB280"/>
      <c r="VC280"/>
      <c r="VD280"/>
      <c r="VE280"/>
      <c r="VF280"/>
      <c r="VG280"/>
      <c r="VH280"/>
      <c r="VI280"/>
      <c r="VJ280"/>
      <c r="VK280"/>
      <c r="VL280"/>
      <c r="VM280"/>
      <c r="VN280"/>
      <c r="VO280"/>
      <c r="VP280"/>
      <c r="VQ280"/>
      <c r="VR280"/>
      <c r="VS280"/>
      <c r="VT280"/>
      <c r="VU280"/>
      <c r="VV280"/>
      <c r="VW280"/>
      <c r="VX280"/>
      <c r="VY280"/>
      <c r="VZ280"/>
      <c r="WA280"/>
      <c r="WB280"/>
      <c r="WC280"/>
      <c r="WD280"/>
      <c r="WE280"/>
      <c r="WF280"/>
      <c r="WG280"/>
      <c r="WH280"/>
      <c r="WI280"/>
      <c r="WJ280"/>
      <c r="WK280"/>
      <c r="WL280"/>
      <c r="WM280"/>
      <c r="WN280"/>
      <c r="WO280"/>
      <c r="WP280"/>
      <c r="WQ280"/>
      <c r="WR280"/>
      <c r="WS280"/>
      <c r="WT280"/>
      <c r="WU280"/>
      <c r="WV280"/>
      <c r="WW280"/>
      <c r="WX280"/>
      <c r="WY280"/>
      <c r="WZ280"/>
      <c r="XA280"/>
      <c r="XB280"/>
      <c r="XC280"/>
      <c r="XD280"/>
      <c r="XE280"/>
      <c r="XF280"/>
      <c r="XG280"/>
      <c r="XH280"/>
      <c r="XI280"/>
      <c r="XJ280"/>
      <c r="XK280"/>
      <c r="XL280"/>
      <c r="XM280"/>
      <c r="XN280"/>
      <c r="XO280"/>
      <c r="XP280"/>
      <c r="XQ280"/>
      <c r="XR280"/>
      <c r="XS280"/>
      <c r="XT280"/>
      <c r="XU280"/>
      <c r="XV280"/>
      <c r="XW280"/>
      <c r="XX280"/>
      <c r="XY280"/>
      <c r="XZ280"/>
      <c r="YA280"/>
      <c r="YB280"/>
      <c r="YC280"/>
      <c r="YD280"/>
      <c r="YE280"/>
      <c r="YF280"/>
      <c r="YG280"/>
      <c r="YH280"/>
      <c r="YI280"/>
      <c r="YJ280"/>
      <c r="YK280"/>
      <c r="YL280"/>
      <c r="YM280"/>
      <c r="YN280"/>
      <c r="YO280"/>
      <c r="YP280"/>
      <c r="YQ280"/>
      <c r="YR280"/>
      <c r="YS280"/>
      <c r="YT280"/>
      <c r="YU280"/>
      <c r="YV280"/>
      <c r="YW280"/>
      <c r="YX280"/>
      <c r="YY280"/>
      <c r="YZ280"/>
      <c r="ZA280"/>
      <c r="ZB280"/>
      <c r="ZC280"/>
      <c r="ZD280"/>
      <c r="ZE280"/>
      <c r="ZF280"/>
      <c r="ZG280"/>
      <c r="ZH280"/>
      <c r="ZI280"/>
      <c r="ZJ280"/>
      <c r="ZK280"/>
      <c r="ZL280"/>
      <c r="ZM280"/>
      <c r="ZN280"/>
      <c r="ZO280"/>
      <c r="ZP280"/>
      <c r="ZQ280"/>
      <c r="ZR280"/>
      <c r="ZS280"/>
      <c r="ZT280"/>
      <c r="ZU280"/>
      <c r="ZV280"/>
      <c r="ZW280"/>
      <c r="ZX280"/>
      <c r="ZY280"/>
      <c r="ZZ280"/>
      <c r="AAA280"/>
      <c r="AAB280"/>
      <c r="AAC280"/>
      <c r="AAD280"/>
      <c r="AAE280"/>
      <c r="AAF280"/>
      <c r="AAG280"/>
      <c r="AAH280"/>
      <c r="AAI280"/>
      <c r="AAJ280"/>
      <c r="AAK280"/>
      <c r="AAL280"/>
      <c r="AAM280"/>
      <c r="AAN280"/>
      <c r="AAO280"/>
      <c r="AAP280"/>
      <c r="AAQ280"/>
      <c r="AAR280"/>
      <c r="AAS280"/>
      <c r="AAT280"/>
      <c r="AAU280"/>
      <c r="AAV280"/>
      <c r="AAW280"/>
      <c r="AAX280"/>
      <c r="AAY280"/>
      <c r="AAZ280"/>
      <c r="ABA280"/>
      <c r="ABB280"/>
      <c r="ABC280"/>
      <c r="ABD280"/>
      <c r="ABE280"/>
      <c r="ABF280"/>
      <c r="ABG280"/>
      <c r="ABH280"/>
      <c r="ABI280"/>
      <c r="ABJ280"/>
      <c r="ABK280"/>
      <c r="ABL280"/>
      <c r="ABM280"/>
      <c r="ABN280"/>
      <c r="ABO280"/>
      <c r="ABP280"/>
      <c r="ABQ280"/>
      <c r="ABR280"/>
      <c r="ABS280"/>
      <c r="ABT280"/>
      <c r="ABU280"/>
      <c r="ABV280"/>
    </row>
    <row r="281" spans="1:750" s="25" customFormat="1">
      <c r="A281" s="22">
        <v>39200</v>
      </c>
      <c r="B281" s="22"/>
      <c r="C281" s="77" t="s">
        <v>295</v>
      </c>
      <c r="D281" s="23"/>
      <c r="E281" s="23"/>
      <c r="F281" s="100">
        <v>1632187417</v>
      </c>
      <c r="G281" s="83"/>
      <c r="H281" s="83"/>
      <c r="I281" s="100">
        <v>1478643</v>
      </c>
      <c r="J281" s="83"/>
      <c r="K281" s="83"/>
      <c r="L281" s="100">
        <v>71580734</v>
      </c>
      <c r="M281" s="83"/>
      <c r="N281" s="83"/>
      <c r="O281" s="100">
        <v>3438377</v>
      </c>
      <c r="P281" s="83"/>
      <c r="Q281" s="83"/>
      <c r="R281" s="100">
        <v>57183802</v>
      </c>
      <c r="S281" s="83"/>
      <c r="T281" s="100">
        <v>133681556</v>
      </c>
      <c r="U281" s="83"/>
      <c r="V281" s="84"/>
      <c r="W281" s="83"/>
      <c r="X281" s="100">
        <v>63853180</v>
      </c>
      <c r="Y281" s="83"/>
      <c r="Z281" s="83"/>
      <c r="AA281" s="100">
        <v>662367424</v>
      </c>
      <c r="AB281" s="83"/>
      <c r="AC281" s="83"/>
      <c r="AD281" s="100">
        <v>42494897</v>
      </c>
      <c r="AE281" s="83"/>
      <c r="AF281" s="83"/>
      <c r="AG281" s="100">
        <v>768715501</v>
      </c>
      <c r="AH281" s="83"/>
      <c r="AI281" s="83"/>
      <c r="AJ281" s="100">
        <v>-46069531</v>
      </c>
      <c r="AK281" s="83"/>
      <c r="AL281" s="83"/>
      <c r="AM281" s="100">
        <v>15482949</v>
      </c>
      <c r="AN281" s="83"/>
      <c r="AO281" s="83"/>
      <c r="AP281" s="100">
        <v>-30586582</v>
      </c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  <c r="YT281"/>
      <c r="YU281"/>
      <c r="YV281"/>
      <c r="YW281"/>
      <c r="YX281"/>
      <c r="YY281"/>
      <c r="YZ281"/>
      <c r="ZA281"/>
      <c r="ZB281"/>
      <c r="ZC281"/>
      <c r="ZD281"/>
      <c r="ZE281"/>
      <c r="ZF281"/>
      <c r="ZG281"/>
      <c r="ZH281"/>
      <c r="ZI281"/>
      <c r="ZJ281"/>
      <c r="ZK281"/>
      <c r="ZL281"/>
      <c r="ZM281"/>
      <c r="ZN281"/>
      <c r="ZO281"/>
      <c r="ZP281"/>
      <c r="ZQ281"/>
      <c r="ZR281"/>
      <c r="ZS281"/>
      <c r="ZT281"/>
      <c r="ZU281"/>
      <c r="ZV281"/>
      <c r="ZW281"/>
      <c r="ZX281"/>
      <c r="ZY281"/>
      <c r="ZZ281"/>
      <c r="AAA281"/>
      <c r="AAB281"/>
      <c r="AAC281"/>
      <c r="AAD281"/>
      <c r="AAE281"/>
      <c r="AAF281"/>
      <c r="AAG281"/>
      <c r="AAH281"/>
      <c r="AAI281"/>
      <c r="AAJ281"/>
      <c r="AAK281"/>
      <c r="AAL281"/>
      <c r="AAM281"/>
      <c r="AAN281"/>
      <c r="AAO281"/>
      <c r="AAP281"/>
      <c r="AAQ281"/>
      <c r="AAR281"/>
      <c r="AAS281"/>
      <c r="AAT281"/>
      <c r="AAU281"/>
      <c r="AAV281"/>
      <c r="AAW281"/>
      <c r="AAX281"/>
      <c r="AAY281"/>
      <c r="AAZ281"/>
      <c r="ABA281"/>
      <c r="ABB281"/>
      <c r="ABC281"/>
      <c r="ABD281"/>
      <c r="ABE281"/>
      <c r="ABF281"/>
      <c r="ABG281"/>
      <c r="ABH281"/>
      <c r="ABI281"/>
      <c r="ABJ281"/>
      <c r="ABK281"/>
      <c r="ABL281"/>
      <c r="ABM281"/>
      <c r="ABN281"/>
      <c r="ABO281"/>
      <c r="ABP281"/>
      <c r="ABQ281"/>
      <c r="ABR281"/>
      <c r="ABS281"/>
      <c r="ABT281"/>
      <c r="ABU281"/>
      <c r="ABV281"/>
    </row>
    <row r="282" spans="1:750" s="25" customFormat="1">
      <c r="A282" s="22">
        <v>39201</v>
      </c>
      <c r="B282" s="22"/>
      <c r="C282" s="77" t="s">
        <v>296</v>
      </c>
      <c r="D282" s="23"/>
      <c r="E282" s="23"/>
      <c r="F282" s="100">
        <v>4498496</v>
      </c>
      <c r="G282" s="83"/>
      <c r="H282" s="83"/>
      <c r="I282" s="100">
        <v>4075</v>
      </c>
      <c r="J282" s="83"/>
      <c r="K282" s="83"/>
      <c r="L282" s="100">
        <v>197285</v>
      </c>
      <c r="M282" s="83"/>
      <c r="N282" s="83"/>
      <c r="O282" s="100">
        <v>9477</v>
      </c>
      <c r="P282" s="83"/>
      <c r="Q282" s="83"/>
      <c r="R282" s="100">
        <v>61124</v>
      </c>
      <c r="S282" s="83"/>
      <c r="T282" s="100">
        <v>271961</v>
      </c>
      <c r="U282" s="83"/>
      <c r="V282" s="84"/>
      <c r="W282" s="83"/>
      <c r="X282" s="100">
        <v>175987</v>
      </c>
      <c r="Y282" s="83"/>
      <c r="Z282" s="83"/>
      <c r="AA282" s="100">
        <v>1825561</v>
      </c>
      <c r="AB282" s="83"/>
      <c r="AC282" s="83"/>
      <c r="AD282" s="100">
        <v>740429</v>
      </c>
      <c r="AE282" s="83"/>
      <c r="AF282" s="83"/>
      <c r="AG282" s="100">
        <v>2741977</v>
      </c>
      <c r="AH282" s="83"/>
      <c r="AI282" s="83"/>
      <c r="AJ282" s="100">
        <v>-126972</v>
      </c>
      <c r="AK282" s="83"/>
      <c r="AL282" s="83"/>
      <c r="AM282" s="100">
        <v>-151579</v>
      </c>
      <c r="AN282" s="83"/>
      <c r="AO282" s="83"/>
      <c r="AP282" s="100">
        <v>-278551</v>
      </c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  <c r="YW282"/>
      <c r="YX282"/>
      <c r="YY282"/>
      <c r="YZ282"/>
      <c r="ZA282"/>
      <c r="ZB282"/>
      <c r="ZC282"/>
      <c r="ZD282"/>
      <c r="ZE282"/>
      <c r="ZF282"/>
      <c r="ZG282"/>
      <c r="ZH282"/>
      <c r="ZI282"/>
      <c r="ZJ282"/>
      <c r="ZK282"/>
      <c r="ZL282"/>
      <c r="ZM282"/>
      <c r="ZN282"/>
      <c r="ZO282"/>
      <c r="ZP282"/>
      <c r="ZQ282"/>
      <c r="ZR282"/>
      <c r="ZS282"/>
      <c r="ZT282"/>
      <c r="ZU282"/>
      <c r="ZV282"/>
      <c r="ZW282"/>
      <c r="ZX282"/>
      <c r="ZY282"/>
      <c r="ZZ282"/>
      <c r="AAA282"/>
      <c r="AAB282"/>
      <c r="AAC282"/>
      <c r="AAD282"/>
      <c r="AAE282"/>
      <c r="AAF282"/>
      <c r="AAG282"/>
      <c r="AAH282"/>
      <c r="AAI282"/>
      <c r="AAJ282"/>
      <c r="AAK282"/>
      <c r="AAL282"/>
      <c r="AAM282"/>
      <c r="AAN282"/>
      <c r="AAO282"/>
      <c r="AAP282"/>
      <c r="AAQ282"/>
      <c r="AAR282"/>
      <c r="AAS282"/>
      <c r="AAT282"/>
      <c r="AAU282"/>
      <c r="AAV282"/>
      <c r="AAW282"/>
      <c r="AAX282"/>
      <c r="AAY282"/>
      <c r="AAZ282"/>
      <c r="ABA282"/>
      <c r="ABB282"/>
      <c r="ABC282"/>
      <c r="ABD282"/>
      <c r="ABE282"/>
      <c r="ABF282"/>
      <c r="ABG282"/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</row>
    <row r="283" spans="1:750" s="25" customFormat="1">
      <c r="A283" s="22">
        <v>39204</v>
      </c>
      <c r="B283" s="22"/>
      <c r="C283" s="77" t="s">
        <v>297</v>
      </c>
      <c r="D283" s="23"/>
      <c r="E283" s="23"/>
      <c r="F283" s="100">
        <v>8158038</v>
      </c>
      <c r="G283" s="83"/>
      <c r="H283" s="83"/>
      <c r="I283" s="100">
        <v>7391</v>
      </c>
      <c r="J283" s="83"/>
      <c r="K283" s="83"/>
      <c r="L283" s="100">
        <v>357777</v>
      </c>
      <c r="M283" s="83"/>
      <c r="N283" s="83"/>
      <c r="O283" s="100">
        <v>17186</v>
      </c>
      <c r="P283" s="83"/>
      <c r="Q283" s="83"/>
      <c r="R283" s="100">
        <v>4403348</v>
      </c>
      <c r="S283" s="83"/>
      <c r="T283" s="100">
        <v>4785702</v>
      </c>
      <c r="U283" s="83"/>
      <c r="V283" s="84"/>
      <c r="W283" s="83"/>
      <c r="X283" s="100">
        <v>319152</v>
      </c>
      <c r="Y283" s="83"/>
      <c r="Z283" s="83"/>
      <c r="AA283" s="100">
        <v>3310661</v>
      </c>
      <c r="AB283" s="83"/>
      <c r="AC283" s="83"/>
      <c r="AD283" s="100">
        <v>0</v>
      </c>
      <c r="AE283" s="83"/>
      <c r="AF283" s="83"/>
      <c r="AG283" s="100">
        <v>3629813</v>
      </c>
      <c r="AH283" s="83"/>
      <c r="AI283" s="83"/>
      <c r="AJ283" s="100">
        <v>-230266</v>
      </c>
      <c r="AK283" s="83"/>
      <c r="AL283" s="83"/>
      <c r="AM283" s="100">
        <v>1240069</v>
      </c>
      <c r="AN283" s="83"/>
      <c r="AO283" s="83"/>
      <c r="AP283" s="100">
        <v>1009803</v>
      </c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  <c r="RR283"/>
      <c r="RS283"/>
      <c r="RT283"/>
      <c r="RU283"/>
      <c r="RV283"/>
      <c r="RW283"/>
      <c r="RX283"/>
      <c r="RY283"/>
      <c r="RZ283"/>
      <c r="SA283"/>
      <c r="SB283"/>
      <c r="SC283"/>
      <c r="SD283"/>
      <c r="SE283"/>
      <c r="SF283"/>
      <c r="SG283"/>
      <c r="SH283"/>
      <c r="SI283"/>
      <c r="SJ283"/>
      <c r="SK283"/>
      <c r="SL283"/>
      <c r="SM283"/>
      <c r="SN283"/>
      <c r="SO283"/>
      <c r="SP283"/>
      <c r="SQ283"/>
      <c r="SR283"/>
      <c r="SS283"/>
      <c r="ST283"/>
      <c r="SU283"/>
      <c r="SV283"/>
      <c r="SW283"/>
      <c r="SX283"/>
      <c r="SY283"/>
      <c r="SZ283"/>
      <c r="TA283"/>
      <c r="TB283"/>
      <c r="TC283"/>
      <c r="TD283"/>
      <c r="TE283"/>
      <c r="TF283"/>
      <c r="TG283"/>
      <c r="TH283"/>
      <c r="TI283"/>
      <c r="TJ283"/>
      <c r="TK283"/>
      <c r="TL283"/>
      <c r="TM283"/>
      <c r="TN283"/>
      <c r="TO283"/>
      <c r="TP283"/>
      <c r="TQ283"/>
      <c r="TR283"/>
      <c r="TS283"/>
      <c r="TT283"/>
      <c r="TU283"/>
      <c r="TV283"/>
      <c r="TW283"/>
      <c r="TX283"/>
      <c r="TY283"/>
      <c r="TZ283"/>
      <c r="UA283"/>
      <c r="UB283"/>
      <c r="UC283"/>
      <c r="UD283"/>
      <c r="UE283"/>
      <c r="UF283"/>
      <c r="UG283"/>
      <c r="UH283"/>
      <c r="UI283"/>
      <c r="UJ283"/>
      <c r="UK283"/>
      <c r="UL283"/>
      <c r="UM283"/>
      <c r="UN283"/>
      <c r="UO283"/>
      <c r="UP283"/>
      <c r="UQ283"/>
      <c r="UR283"/>
      <c r="US283"/>
      <c r="UT283"/>
      <c r="UU283"/>
      <c r="UV283"/>
      <c r="UW283"/>
      <c r="UX283"/>
      <c r="UY283"/>
      <c r="UZ283"/>
      <c r="VA283"/>
      <c r="VB283"/>
      <c r="VC283"/>
      <c r="VD283"/>
      <c r="VE283"/>
      <c r="VF283"/>
      <c r="VG283"/>
      <c r="VH283"/>
      <c r="VI283"/>
      <c r="VJ283"/>
      <c r="VK283"/>
      <c r="VL283"/>
      <c r="VM283"/>
      <c r="VN283"/>
      <c r="VO283"/>
      <c r="VP283"/>
      <c r="VQ283"/>
      <c r="VR283"/>
      <c r="VS283"/>
      <c r="VT283"/>
      <c r="VU283"/>
      <c r="VV283"/>
      <c r="VW283"/>
      <c r="VX283"/>
      <c r="VY283"/>
      <c r="VZ283"/>
      <c r="WA283"/>
      <c r="WB283"/>
      <c r="WC283"/>
      <c r="WD283"/>
      <c r="WE283"/>
      <c r="WF283"/>
      <c r="WG283"/>
      <c r="WH283"/>
      <c r="WI283"/>
      <c r="WJ283"/>
      <c r="WK283"/>
      <c r="WL283"/>
      <c r="WM283"/>
      <c r="WN283"/>
      <c r="WO283"/>
      <c r="WP283"/>
      <c r="WQ283"/>
      <c r="WR283"/>
      <c r="WS283"/>
      <c r="WT283"/>
      <c r="WU283"/>
      <c r="WV283"/>
      <c r="WW283"/>
      <c r="WX283"/>
      <c r="WY283"/>
      <c r="WZ283"/>
      <c r="XA283"/>
      <c r="XB283"/>
      <c r="XC283"/>
      <c r="XD283"/>
      <c r="XE283"/>
      <c r="XF283"/>
      <c r="XG283"/>
      <c r="XH283"/>
      <c r="XI283"/>
      <c r="XJ283"/>
      <c r="XK283"/>
      <c r="XL283"/>
      <c r="XM283"/>
      <c r="XN283"/>
      <c r="XO283"/>
      <c r="XP283"/>
      <c r="XQ283"/>
      <c r="XR283"/>
      <c r="XS283"/>
      <c r="XT283"/>
      <c r="XU283"/>
      <c r="XV283"/>
      <c r="XW283"/>
      <c r="XX283"/>
      <c r="XY283"/>
      <c r="XZ283"/>
      <c r="YA283"/>
      <c r="YB283"/>
      <c r="YC283"/>
      <c r="YD283"/>
      <c r="YE283"/>
      <c r="YF283"/>
      <c r="YG283"/>
      <c r="YH283"/>
      <c r="YI283"/>
      <c r="YJ283"/>
      <c r="YK283"/>
      <c r="YL283"/>
      <c r="YM283"/>
      <c r="YN283"/>
      <c r="YO283"/>
      <c r="YP283"/>
      <c r="YQ283"/>
      <c r="YR283"/>
      <c r="YS283"/>
      <c r="YT283"/>
      <c r="YU283"/>
      <c r="YV283"/>
      <c r="YW283"/>
      <c r="YX283"/>
      <c r="YY283"/>
      <c r="YZ283"/>
      <c r="ZA283"/>
      <c r="ZB283"/>
      <c r="ZC283"/>
      <c r="ZD283"/>
      <c r="ZE283"/>
      <c r="ZF283"/>
      <c r="ZG283"/>
      <c r="ZH283"/>
      <c r="ZI283"/>
      <c r="ZJ283"/>
      <c r="ZK283"/>
      <c r="ZL283"/>
      <c r="ZM283"/>
      <c r="ZN283"/>
      <c r="ZO283"/>
      <c r="ZP283"/>
      <c r="ZQ283"/>
      <c r="ZR283"/>
      <c r="ZS283"/>
      <c r="ZT283"/>
      <c r="ZU283"/>
      <c r="ZV283"/>
      <c r="ZW283"/>
      <c r="ZX283"/>
      <c r="ZY283"/>
      <c r="ZZ283"/>
      <c r="AAA283"/>
      <c r="AAB283"/>
      <c r="AAC283"/>
      <c r="AAD283"/>
      <c r="AAE283"/>
      <c r="AAF283"/>
      <c r="AAG283"/>
      <c r="AAH283"/>
      <c r="AAI283"/>
      <c r="AAJ283"/>
      <c r="AAK283"/>
      <c r="AAL283"/>
      <c r="AAM283"/>
      <c r="AAN283"/>
      <c r="AAO283"/>
      <c r="AAP283"/>
      <c r="AAQ283"/>
      <c r="AAR283"/>
      <c r="AAS283"/>
      <c r="AAT283"/>
      <c r="AAU283"/>
      <c r="AAV283"/>
      <c r="AAW283"/>
      <c r="AAX283"/>
      <c r="AAY283"/>
      <c r="AAZ283"/>
      <c r="ABA283"/>
      <c r="ABB283"/>
      <c r="ABC283"/>
      <c r="ABD283"/>
      <c r="ABE283"/>
      <c r="ABF283"/>
      <c r="ABG283"/>
      <c r="ABH283"/>
      <c r="ABI283"/>
      <c r="ABJ283"/>
      <c r="ABK283"/>
      <c r="ABL283"/>
      <c r="ABM283"/>
      <c r="ABN283"/>
      <c r="ABO283"/>
      <c r="ABP283"/>
      <c r="ABQ283"/>
      <c r="ABR283"/>
      <c r="ABS283"/>
      <c r="ABT283"/>
      <c r="ABU283"/>
      <c r="ABV283"/>
    </row>
    <row r="284" spans="1:750" s="25" customFormat="1">
      <c r="A284" s="22">
        <v>39205</v>
      </c>
      <c r="B284" s="22"/>
      <c r="C284" s="77" t="s">
        <v>298</v>
      </c>
      <c r="D284" s="23"/>
      <c r="E284" s="23"/>
      <c r="F284" s="100">
        <v>128705016</v>
      </c>
      <c r="G284" s="83"/>
      <c r="H284" s="83"/>
      <c r="I284" s="100">
        <v>116597</v>
      </c>
      <c r="J284" s="83"/>
      <c r="K284" s="83"/>
      <c r="L284" s="100">
        <v>5644450</v>
      </c>
      <c r="M284" s="83"/>
      <c r="N284" s="83"/>
      <c r="O284" s="100">
        <v>271131</v>
      </c>
      <c r="P284" s="83"/>
      <c r="Q284" s="83"/>
      <c r="R284" s="100">
        <v>8498041</v>
      </c>
      <c r="S284" s="83"/>
      <c r="T284" s="100">
        <v>14530219</v>
      </c>
      <c r="U284" s="83"/>
      <c r="V284" s="84"/>
      <c r="W284" s="83"/>
      <c r="X284" s="100">
        <v>5035099</v>
      </c>
      <c r="Y284" s="83"/>
      <c r="Z284" s="83"/>
      <c r="AA284" s="100">
        <v>52230528</v>
      </c>
      <c r="AB284" s="83"/>
      <c r="AC284" s="83"/>
      <c r="AD284" s="100">
        <v>3789730</v>
      </c>
      <c r="AE284" s="83"/>
      <c r="AF284" s="83"/>
      <c r="AG284" s="100">
        <v>61055357</v>
      </c>
      <c r="AH284" s="83"/>
      <c r="AI284" s="83"/>
      <c r="AJ284" s="100">
        <v>-3632783</v>
      </c>
      <c r="AK284" s="83"/>
      <c r="AL284" s="83"/>
      <c r="AM284" s="100">
        <v>2055903</v>
      </c>
      <c r="AN284" s="83"/>
      <c r="AO284" s="83"/>
      <c r="AP284" s="100">
        <v>-1576880</v>
      </c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  <c r="WI284"/>
      <c r="WJ284"/>
      <c r="WK284"/>
      <c r="WL284"/>
      <c r="WM284"/>
      <c r="WN284"/>
      <c r="WO284"/>
      <c r="WP284"/>
      <c r="WQ284"/>
      <c r="WR284"/>
      <c r="WS284"/>
      <c r="WT284"/>
      <c r="WU284"/>
      <c r="WV284"/>
      <c r="WW284"/>
      <c r="WX284"/>
      <c r="WY284"/>
      <c r="WZ284"/>
      <c r="XA284"/>
      <c r="XB284"/>
      <c r="XC284"/>
      <c r="XD284"/>
      <c r="XE284"/>
      <c r="XF284"/>
      <c r="XG284"/>
      <c r="XH284"/>
      <c r="XI284"/>
      <c r="XJ284"/>
      <c r="XK284"/>
      <c r="XL284"/>
      <c r="XM284"/>
      <c r="XN284"/>
      <c r="XO284"/>
      <c r="XP284"/>
      <c r="XQ284"/>
      <c r="XR284"/>
      <c r="XS284"/>
      <c r="XT284"/>
      <c r="XU284"/>
      <c r="XV284"/>
      <c r="XW284"/>
      <c r="XX284"/>
      <c r="XY284"/>
      <c r="XZ284"/>
      <c r="YA284"/>
      <c r="YB284"/>
      <c r="YC284"/>
      <c r="YD284"/>
      <c r="YE284"/>
      <c r="YF284"/>
      <c r="YG284"/>
      <c r="YH284"/>
      <c r="YI284"/>
      <c r="YJ284"/>
      <c r="YK284"/>
      <c r="YL284"/>
      <c r="YM284"/>
      <c r="YN284"/>
      <c r="YO284"/>
      <c r="YP284"/>
      <c r="YQ284"/>
      <c r="YR284"/>
      <c r="YS284"/>
      <c r="YT284"/>
      <c r="YU284"/>
      <c r="YV284"/>
      <c r="YW284"/>
      <c r="YX284"/>
      <c r="YY284"/>
      <c r="YZ284"/>
      <c r="ZA284"/>
      <c r="ZB284"/>
      <c r="ZC284"/>
      <c r="ZD284"/>
      <c r="ZE284"/>
      <c r="ZF284"/>
      <c r="ZG284"/>
      <c r="ZH284"/>
      <c r="ZI284"/>
      <c r="ZJ284"/>
      <c r="ZK284"/>
      <c r="ZL284"/>
      <c r="ZM284"/>
      <c r="ZN284"/>
      <c r="ZO284"/>
      <c r="ZP284"/>
      <c r="ZQ284"/>
      <c r="ZR284"/>
      <c r="ZS284"/>
      <c r="ZT284"/>
      <c r="ZU284"/>
      <c r="ZV284"/>
      <c r="ZW284"/>
      <c r="ZX284"/>
      <c r="ZY284"/>
      <c r="ZZ284"/>
      <c r="AAA284"/>
      <c r="AAB284"/>
      <c r="AAC284"/>
      <c r="AAD284"/>
      <c r="AAE284"/>
      <c r="AAF284"/>
      <c r="AAG284"/>
      <c r="AAH284"/>
      <c r="AAI284"/>
      <c r="AAJ284"/>
      <c r="AAK284"/>
      <c r="AAL284"/>
      <c r="AAM284"/>
      <c r="AAN284"/>
      <c r="AAO284"/>
      <c r="AAP284"/>
      <c r="AAQ284"/>
      <c r="AAR284"/>
      <c r="AAS284"/>
      <c r="AAT284"/>
      <c r="AAU284"/>
      <c r="AAV284"/>
      <c r="AAW284"/>
      <c r="AAX284"/>
      <c r="AAY284"/>
      <c r="AAZ284"/>
      <c r="ABA284"/>
      <c r="ABB284"/>
      <c r="ABC284"/>
      <c r="ABD284"/>
      <c r="ABE284"/>
      <c r="ABF284"/>
      <c r="ABG284"/>
      <c r="ABH284"/>
      <c r="ABI284"/>
      <c r="ABJ284"/>
      <c r="ABK284"/>
      <c r="ABL284"/>
      <c r="ABM284"/>
      <c r="ABN284"/>
      <c r="ABO284"/>
      <c r="ABP284"/>
      <c r="ABQ284"/>
      <c r="ABR284"/>
      <c r="ABS284"/>
      <c r="ABT284"/>
      <c r="ABU284"/>
      <c r="ABV284"/>
    </row>
    <row r="285" spans="1:750">
      <c r="A285" s="102">
        <v>39208</v>
      </c>
      <c r="B285" s="26"/>
      <c r="C285" s="78" t="s">
        <v>299</v>
      </c>
      <c r="D285" s="27"/>
      <c r="E285" s="27"/>
      <c r="F285" s="99">
        <v>10485110</v>
      </c>
      <c r="G285" s="84"/>
      <c r="H285" s="84"/>
      <c r="I285" s="99">
        <v>9499</v>
      </c>
      <c r="J285" s="84"/>
      <c r="K285" s="84"/>
      <c r="L285" s="99">
        <v>459832</v>
      </c>
      <c r="M285" s="84"/>
      <c r="N285" s="84"/>
      <c r="O285" s="99">
        <v>22088</v>
      </c>
      <c r="P285" s="84"/>
      <c r="Q285" s="84"/>
      <c r="R285" s="99">
        <v>911120</v>
      </c>
      <c r="S285" s="84"/>
      <c r="T285" s="99">
        <v>1402539</v>
      </c>
      <c r="U285" s="84"/>
      <c r="V285" s="84"/>
      <c r="W285" s="84"/>
      <c r="X285" s="99">
        <v>410190</v>
      </c>
      <c r="Y285" s="84"/>
      <c r="Z285" s="84"/>
      <c r="AA285" s="99">
        <v>4255023</v>
      </c>
      <c r="AB285" s="84"/>
      <c r="AC285" s="84"/>
      <c r="AD285" s="99">
        <v>420450</v>
      </c>
      <c r="AE285" s="84"/>
      <c r="AF285" s="84"/>
      <c r="AG285" s="99">
        <v>5085663</v>
      </c>
      <c r="AH285" s="84"/>
      <c r="AI285" s="84"/>
      <c r="AJ285" s="99">
        <v>-295948</v>
      </c>
      <c r="AK285" s="84"/>
      <c r="AL285" s="84"/>
      <c r="AM285" s="99">
        <v>65950</v>
      </c>
      <c r="AN285" s="84"/>
      <c r="AO285" s="84"/>
      <c r="AP285" s="99">
        <v>-229998</v>
      </c>
    </row>
    <row r="286" spans="1:750">
      <c r="A286" s="102">
        <v>39209</v>
      </c>
      <c r="B286" s="26"/>
      <c r="C286" s="78" t="s">
        <v>300</v>
      </c>
      <c r="D286" s="27"/>
      <c r="E286" s="27"/>
      <c r="F286" s="99">
        <v>4516040</v>
      </c>
      <c r="G286" s="84"/>
      <c r="H286" s="84"/>
      <c r="I286" s="99">
        <v>4091</v>
      </c>
      <c r="J286" s="84"/>
      <c r="K286" s="84"/>
      <c r="L286" s="99">
        <v>198054</v>
      </c>
      <c r="M286" s="84"/>
      <c r="N286" s="84"/>
      <c r="O286" s="99">
        <v>9514</v>
      </c>
      <c r="P286" s="84"/>
      <c r="Q286" s="84"/>
      <c r="R286" s="99">
        <v>112216</v>
      </c>
      <c r="S286" s="84"/>
      <c r="T286" s="99">
        <v>323875</v>
      </c>
      <c r="U286" s="84"/>
      <c r="V286" s="84"/>
      <c r="W286" s="84"/>
      <c r="X286" s="99">
        <v>176673</v>
      </c>
      <c r="Y286" s="84"/>
      <c r="Z286" s="84"/>
      <c r="AA286" s="99">
        <v>1832680</v>
      </c>
      <c r="AB286" s="84"/>
      <c r="AC286" s="84"/>
      <c r="AD286" s="99">
        <v>800555</v>
      </c>
      <c r="AE286" s="84"/>
      <c r="AF286" s="84"/>
      <c r="AG286" s="99">
        <v>2809908</v>
      </c>
      <c r="AH286" s="84"/>
      <c r="AI286" s="84"/>
      <c r="AJ286" s="99">
        <v>-127470</v>
      </c>
      <c r="AK286" s="84"/>
      <c r="AL286" s="84"/>
      <c r="AM286" s="99">
        <v>-131966</v>
      </c>
      <c r="AN286" s="84"/>
      <c r="AO286" s="84"/>
      <c r="AP286" s="99">
        <v>-259436</v>
      </c>
    </row>
    <row r="287" spans="1:750" s="30" customFormat="1">
      <c r="A287" s="102">
        <v>39220</v>
      </c>
      <c r="B287" s="102"/>
      <c r="C287" s="78" t="s">
        <v>301</v>
      </c>
      <c r="D287" s="78"/>
      <c r="E287" s="78"/>
      <c r="F287" s="99">
        <v>1753685</v>
      </c>
      <c r="G287" s="84"/>
      <c r="H287" s="84"/>
      <c r="I287" s="99">
        <v>1589</v>
      </c>
      <c r="J287" s="84"/>
      <c r="K287" s="84"/>
      <c r="L287" s="99">
        <v>76909</v>
      </c>
      <c r="M287" s="84"/>
      <c r="N287" s="84"/>
      <c r="O287" s="99">
        <v>3694</v>
      </c>
      <c r="P287" s="84"/>
      <c r="Q287" s="84"/>
      <c r="R287" s="99">
        <v>1965542</v>
      </c>
      <c r="S287" s="84"/>
      <c r="T287" s="99">
        <v>2047734</v>
      </c>
      <c r="U287" s="84"/>
      <c r="V287" s="84"/>
      <c r="W287" s="84"/>
      <c r="X287" s="99">
        <v>68606</v>
      </c>
      <c r="Y287" s="84"/>
      <c r="Z287" s="84"/>
      <c r="AA287" s="99">
        <v>711673</v>
      </c>
      <c r="AB287" s="84"/>
      <c r="AC287" s="84"/>
      <c r="AD287" s="99">
        <v>0</v>
      </c>
      <c r="AE287" s="84"/>
      <c r="AF287" s="84"/>
      <c r="AG287" s="99">
        <v>780279</v>
      </c>
      <c r="AH287" s="84"/>
      <c r="AI287" s="84"/>
      <c r="AJ287" s="99">
        <v>-49500</v>
      </c>
      <c r="AK287" s="84"/>
      <c r="AL287" s="84"/>
      <c r="AM287" s="99">
        <v>444326</v>
      </c>
      <c r="AN287" s="84"/>
      <c r="AO287" s="84"/>
      <c r="AP287" s="99">
        <v>394826</v>
      </c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  <c r="KE287"/>
      <c r="KF287"/>
      <c r="KG287"/>
      <c r="KH287"/>
      <c r="KI287"/>
      <c r="KJ287"/>
      <c r="KK287"/>
      <c r="KL287"/>
      <c r="KM287"/>
      <c r="KN287"/>
      <c r="KO287"/>
      <c r="KP287"/>
      <c r="KQ287"/>
      <c r="KR287"/>
      <c r="KS287"/>
      <c r="KT287"/>
      <c r="KU287"/>
      <c r="KV287"/>
      <c r="KW287"/>
      <c r="KX287"/>
      <c r="KY287"/>
      <c r="KZ287"/>
      <c r="LA287"/>
      <c r="LB287"/>
      <c r="LC287"/>
      <c r="LD287"/>
      <c r="LE287"/>
      <c r="LF287"/>
      <c r="LG287"/>
      <c r="LH287"/>
      <c r="LI287"/>
      <c r="LJ287"/>
      <c r="LK287"/>
      <c r="LL287"/>
      <c r="LM287"/>
      <c r="LN287"/>
      <c r="LO287"/>
      <c r="LP287"/>
      <c r="LQ287"/>
      <c r="LR287"/>
      <c r="LS287"/>
      <c r="LT287"/>
      <c r="LU287"/>
      <c r="LV287"/>
      <c r="LW287"/>
      <c r="LX287"/>
      <c r="LY287"/>
      <c r="LZ287"/>
      <c r="MA287"/>
      <c r="MB287"/>
      <c r="MC287"/>
      <c r="MD287"/>
      <c r="ME287"/>
      <c r="MF287"/>
      <c r="MG287"/>
      <c r="MH287"/>
      <c r="MI287"/>
      <c r="MJ287"/>
      <c r="MK287"/>
      <c r="ML287"/>
      <c r="MM287"/>
      <c r="MN287"/>
      <c r="MO287"/>
      <c r="MP287"/>
      <c r="MQ287"/>
      <c r="MR287"/>
      <c r="MS287"/>
      <c r="MT287"/>
      <c r="MU287"/>
      <c r="MV287"/>
      <c r="MW287"/>
      <c r="MX287"/>
      <c r="MY287"/>
      <c r="MZ287"/>
      <c r="NA287"/>
      <c r="NB287"/>
      <c r="NC287"/>
      <c r="ND287"/>
      <c r="NE287"/>
      <c r="NF287"/>
      <c r="NG287"/>
      <c r="NH287"/>
      <c r="NI287"/>
      <c r="NJ287"/>
      <c r="NK287"/>
      <c r="NL287"/>
      <c r="NM287"/>
      <c r="NN287"/>
      <c r="NO287"/>
      <c r="NP287"/>
      <c r="NQ287"/>
      <c r="NR287"/>
      <c r="NS287"/>
      <c r="NT287"/>
      <c r="NU287"/>
      <c r="NV287"/>
      <c r="NW287"/>
      <c r="NX287"/>
      <c r="NY287"/>
      <c r="NZ287"/>
      <c r="OA287"/>
      <c r="OB287"/>
      <c r="OC287"/>
      <c r="OD287"/>
      <c r="OE287"/>
      <c r="OF287"/>
      <c r="OG287"/>
      <c r="OH287"/>
      <c r="OI287"/>
      <c r="OJ287"/>
      <c r="OK287"/>
      <c r="OL287"/>
      <c r="OM287"/>
      <c r="ON287"/>
      <c r="OO287"/>
      <c r="OP287"/>
      <c r="OQ287"/>
      <c r="OR287"/>
      <c r="OS287"/>
      <c r="OT287"/>
      <c r="OU287"/>
      <c r="OV287"/>
      <c r="OW287"/>
      <c r="OX287"/>
      <c r="OY287"/>
      <c r="OZ287"/>
      <c r="PA287"/>
      <c r="PB287"/>
      <c r="PC287"/>
      <c r="PD287"/>
      <c r="PE287"/>
      <c r="PF287"/>
      <c r="PG287"/>
      <c r="PH287"/>
      <c r="PI287"/>
      <c r="PJ287"/>
      <c r="PK287"/>
      <c r="PL287"/>
      <c r="PM287"/>
      <c r="PN287"/>
      <c r="PO287"/>
      <c r="PP287"/>
      <c r="PQ287"/>
      <c r="PR287"/>
      <c r="PS287"/>
      <c r="PT287"/>
      <c r="PU287"/>
      <c r="PV287"/>
      <c r="PW287"/>
      <c r="PX287"/>
      <c r="PY287"/>
      <c r="PZ287"/>
      <c r="QA287"/>
      <c r="QB287"/>
      <c r="QC287"/>
      <c r="QD287"/>
      <c r="QE287"/>
      <c r="QF287"/>
      <c r="QG287"/>
      <c r="QH287"/>
      <c r="QI287"/>
      <c r="QJ287"/>
      <c r="QK287"/>
      <c r="QL287"/>
      <c r="QM287"/>
      <c r="QN287"/>
      <c r="QO287"/>
      <c r="QP287"/>
      <c r="QQ287"/>
      <c r="QR287"/>
      <c r="QS287"/>
      <c r="QT287"/>
      <c r="QU287"/>
      <c r="QV287"/>
      <c r="QW287"/>
      <c r="QX287"/>
      <c r="QY287"/>
      <c r="QZ287"/>
      <c r="RA287"/>
      <c r="RB287"/>
      <c r="RC287"/>
      <c r="RD287"/>
      <c r="RE287"/>
      <c r="RF287"/>
      <c r="RG287"/>
      <c r="RH287"/>
      <c r="RI287"/>
      <c r="RJ287"/>
      <c r="RK287"/>
      <c r="RL287"/>
      <c r="RM287"/>
      <c r="RN287"/>
      <c r="RO287"/>
      <c r="RP287"/>
      <c r="RQ287"/>
      <c r="RR287"/>
      <c r="RS287"/>
      <c r="RT287"/>
      <c r="RU287"/>
      <c r="RV287"/>
      <c r="RW287"/>
      <c r="RX287"/>
      <c r="RY287"/>
      <c r="RZ287"/>
      <c r="SA287"/>
      <c r="SB287"/>
      <c r="SC287"/>
      <c r="SD287"/>
      <c r="SE287"/>
      <c r="SF287"/>
      <c r="SG287"/>
      <c r="SH287"/>
      <c r="SI287"/>
      <c r="SJ287"/>
      <c r="SK287"/>
      <c r="SL287"/>
      <c r="SM287"/>
      <c r="SN287"/>
      <c r="SO287"/>
      <c r="SP287"/>
      <c r="SQ287"/>
      <c r="SR287"/>
      <c r="SS287"/>
      <c r="ST287"/>
      <c r="SU287"/>
      <c r="SV287"/>
      <c r="SW287"/>
      <c r="SX287"/>
      <c r="SY287"/>
      <c r="SZ287"/>
      <c r="TA287"/>
      <c r="TB287"/>
      <c r="TC287"/>
      <c r="TD287"/>
      <c r="TE287"/>
      <c r="TF287"/>
      <c r="TG287"/>
      <c r="TH287"/>
      <c r="TI287"/>
      <c r="TJ287"/>
      <c r="TK287"/>
      <c r="TL287"/>
      <c r="TM287"/>
      <c r="TN287"/>
      <c r="TO287"/>
      <c r="TP287"/>
      <c r="TQ287"/>
      <c r="TR287"/>
      <c r="TS287"/>
      <c r="TT287"/>
      <c r="TU287"/>
      <c r="TV287"/>
      <c r="TW287"/>
      <c r="TX287"/>
      <c r="TY287"/>
      <c r="TZ287"/>
      <c r="UA287"/>
      <c r="UB287"/>
      <c r="UC287"/>
      <c r="UD287"/>
      <c r="UE287"/>
      <c r="UF287"/>
      <c r="UG287"/>
      <c r="UH287"/>
      <c r="UI287"/>
      <c r="UJ287"/>
      <c r="UK287"/>
      <c r="UL287"/>
      <c r="UM287"/>
      <c r="UN287"/>
      <c r="UO287"/>
      <c r="UP287"/>
      <c r="UQ287"/>
      <c r="UR287"/>
      <c r="US287"/>
      <c r="UT287"/>
      <c r="UU287"/>
      <c r="UV287"/>
      <c r="UW287"/>
      <c r="UX287"/>
      <c r="UY287"/>
      <c r="UZ287"/>
      <c r="VA287"/>
      <c r="VB287"/>
      <c r="VC287"/>
      <c r="VD287"/>
      <c r="VE287"/>
      <c r="VF287"/>
      <c r="VG287"/>
      <c r="VH287"/>
      <c r="VI287"/>
      <c r="VJ287"/>
      <c r="VK287"/>
      <c r="VL287"/>
      <c r="VM287"/>
      <c r="VN287"/>
      <c r="VO287"/>
      <c r="VP287"/>
      <c r="VQ287"/>
      <c r="VR287"/>
      <c r="VS287"/>
      <c r="VT287"/>
      <c r="VU287"/>
      <c r="VV287"/>
      <c r="VW287"/>
      <c r="VX287"/>
      <c r="VY287"/>
      <c r="VZ287"/>
      <c r="WA287"/>
      <c r="WB287"/>
      <c r="WC287"/>
      <c r="WD287"/>
      <c r="WE287"/>
      <c r="WF287"/>
      <c r="WG287"/>
      <c r="WH287"/>
      <c r="WI287"/>
      <c r="WJ287"/>
      <c r="WK287"/>
      <c r="WL287"/>
      <c r="WM287"/>
      <c r="WN287"/>
      <c r="WO287"/>
      <c r="WP287"/>
      <c r="WQ287"/>
      <c r="WR287"/>
      <c r="WS287"/>
      <c r="WT287"/>
      <c r="WU287"/>
      <c r="WV287"/>
      <c r="WW287"/>
      <c r="WX287"/>
      <c r="WY287"/>
      <c r="WZ287"/>
      <c r="XA287"/>
      <c r="XB287"/>
      <c r="XC287"/>
      <c r="XD287"/>
      <c r="XE287"/>
      <c r="XF287"/>
      <c r="XG287"/>
      <c r="XH287"/>
      <c r="XI287"/>
      <c r="XJ287"/>
      <c r="XK287"/>
      <c r="XL287"/>
      <c r="XM287"/>
      <c r="XN287"/>
      <c r="XO287"/>
      <c r="XP287"/>
      <c r="XQ287"/>
      <c r="XR287"/>
      <c r="XS287"/>
      <c r="XT287"/>
      <c r="XU287"/>
      <c r="XV287"/>
      <c r="XW287"/>
      <c r="XX287"/>
      <c r="XY287"/>
      <c r="XZ287"/>
      <c r="YA287"/>
      <c r="YB287"/>
      <c r="YC287"/>
      <c r="YD287"/>
      <c r="YE287"/>
      <c r="YF287"/>
      <c r="YG287"/>
      <c r="YH287"/>
      <c r="YI287"/>
      <c r="YJ287"/>
      <c r="YK287"/>
      <c r="YL287"/>
      <c r="YM287"/>
      <c r="YN287"/>
      <c r="YO287"/>
      <c r="YP287"/>
      <c r="YQ287"/>
      <c r="YR287"/>
      <c r="YS287"/>
      <c r="YT287"/>
      <c r="YU287"/>
      <c r="YV287"/>
      <c r="YW287"/>
      <c r="YX287"/>
      <c r="YY287"/>
      <c r="YZ287"/>
      <c r="ZA287"/>
      <c r="ZB287"/>
      <c r="ZC287"/>
      <c r="ZD287"/>
      <c r="ZE287"/>
      <c r="ZF287"/>
      <c r="ZG287"/>
      <c r="ZH287"/>
      <c r="ZI287"/>
      <c r="ZJ287"/>
      <c r="ZK287"/>
      <c r="ZL287"/>
      <c r="ZM287"/>
      <c r="ZN287"/>
      <c r="ZO287"/>
      <c r="ZP287"/>
      <c r="ZQ287"/>
      <c r="ZR287"/>
      <c r="ZS287"/>
      <c r="ZT287"/>
      <c r="ZU287"/>
      <c r="ZV287"/>
      <c r="ZW287"/>
      <c r="ZX287"/>
      <c r="ZY287"/>
      <c r="ZZ287"/>
      <c r="AAA287"/>
      <c r="AAB287"/>
      <c r="AAC287"/>
      <c r="AAD287"/>
      <c r="AAE287"/>
      <c r="AAF287"/>
      <c r="AAG287"/>
      <c r="AAH287"/>
      <c r="AAI287"/>
      <c r="AAJ287"/>
      <c r="AAK287"/>
      <c r="AAL287"/>
      <c r="AAM287"/>
      <c r="AAN287"/>
      <c r="AAO287"/>
      <c r="AAP287"/>
      <c r="AAQ287"/>
      <c r="AAR287"/>
      <c r="AAS287"/>
      <c r="AAT287"/>
      <c r="AAU287"/>
      <c r="AAV287"/>
      <c r="AAW287"/>
      <c r="AAX287"/>
      <c r="AAY287"/>
      <c r="AAZ287"/>
      <c r="ABA287"/>
      <c r="ABB287"/>
      <c r="ABC287"/>
      <c r="ABD287"/>
      <c r="ABE287"/>
      <c r="ABF287"/>
      <c r="ABG287"/>
      <c r="ABH287"/>
      <c r="ABI287"/>
      <c r="ABJ287"/>
      <c r="ABK287"/>
      <c r="ABL287"/>
      <c r="ABM287"/>
      <c r="ABN287"/>
      <c r="ABO287"/>
      <c r="ABP287"/>
      <c r="ABQ287"/>
      <c r="ABR287"/>
      <c r="ABS287"/>
      <c r="ABT287"/>
      <c r="ABU287"/>
      <c r="ABV287"/>
    </row>
    <row r="288" spans="1:750" s="30" customFormat="1">
      <c r="A288" s="102">
        <v>39300</v>
      </c>
      <c r="B288" s="102"/>
      <c r="C288" s="78" t="s">
        <v>302</v>
      </c>
      <c r="D288" s="78"/>
      <c r="E288" s="78"/>
      <c r="F288" s="99">
        <v>17237027</v>
      </c>
      <c r="G288" s="84"/>
      <c r="H288" s="84"/>
      <c r="I288" s="99">
        <v>15615</v>
      </c>
      <c r="J288" s="84"/>
      <c r="K288" s="84"/>
      <c r="L288" s="99">
        <v>755942</v>
      </c>
      <c r="M288" s="84"/>
      <c r="N288" s="84"/>
      <c r="O288" s="99">
        <v>36312</v>
      </c>
      <c r="P288" s="84"/>
      <c r="Q288" s="84"/>
      <c r="R288" s="99">
        <v>0</v>
      </c>
      <c r="S288" s="84"/>
      <c r="T288" s="99">
        <v>807869</v>
      </c>
      <c r="U288" s="84"/>
      <c r="V288" s="84"/>
      <c r="W288" s="84"/>
      <c r="X288" s="99">
        <v>674334</v>
      </c>
      <c r="Y288" s="84"/>
      <c r="Z288" s="84"/>
      <c r="AA288" s="99">
        <v>6995058</v>
      </c>
      <c r="AB288" s="84"/>
      <c r="AC288" s="84"/>
      <c r="AD288" s="99">
        <v>5529323</v>
      </c>
      <c r="AE288" s="84"/>
      <c r="AF288" s="84"/>
      <c r="AG288" s="99">
        <v>13198715</v>
      </c>
      <c r="AH288" s="84"/>
      <c r="AI288" s="84"/>
      <c r="AJ288" s="99">
        <v>-486525</v>
      </c>
      <c r="AK288" s="84"/>
      <c r="AL288" s="84"/>
      <c r="AM288" s="99">
        <v>-1580498</v>
      </c>
      <c r="AN288" s="84"/>
      <c r="AO288" s="84"/>
      <c r="AP288" s="99">
        <v>-2067023</v>
      </c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  <c r="RR288"/>
      <c r="RS288"/>
      <c r="RT288"/>
      <c r="RU288"/>
      <c r="RV288"/>
      <c r="RW288"/>
      <c r="RX288"/>
      <c r="RY288"/>
      <c r="RZ288"/>
      <c r="SA288"/>
      <c r="SB288"/>
      <c r="SC288"/>
      <c r="SD288"/>
      <c r="SE288"/>
      <c r="SF288"/>
      <c r="SG288"/>
      <c r="SH288"/>
      <c r="SI288"/>
      <c r="SJ288"/>
      <c r="SK288"/>
      <c r="SL288"/>
      <c r="SM288"/>
      <c r="SN288"/>
      <c r="SO288"/>
      <c r="SP288"/>
      <c r="SQ288"/>
      <c r="SR288"/>
      <c r="SS288"/>
      <c r="ST288"/>
      <c r="SU288"/>
      <c r="SV288"/>
      <c r="SW288"/>
      <c r="SX288"/>
      <c r="SY288"/>
      <c r="SZ288"/>
      <c r="TA288"/>
      <c r="TB288"/>
      <c r="TC288"/>
      <c r="TD288"/>
      <c r="TE288"/>
      <c r="TF288"/>
      <c r="TG288"/>
      <c r="TH288"/>
      <c r="TI288"/>
      <c r="TJ288"/>
      <c r="TK288"/>
      <c r="TL288"/>
      <c r="TM288"/>
      <c r="TN288"/>
      <c r="TO288"/>
      <c r="TP288"/>
      <c r="TQ288"/>
      <c r="TR288"/>
      <c r="TS288"/>
      <c r="TT288"/>
      <c r="TU288"/>
      <c r="TV288"/>
      <c r="TW288"/>
      <c r="TX288"/>
      <c r="TY288"/>
      <c r="TZ288"/>
      <c r="UA288"/>
      <c r="UB288"/>
      <c r="UC288"/>
      <c r="UD288"/>
      <c r="UE288"/>
      <c r="UF288"/>
      <c r="UG288"/>
      <c r="UH288"/>
      <c r="UI288"/>
      <c r="UJ288"/>
      <c r="UK288"/>
      <c r="UL288"/>
      <c r="UM288"/>
      <c r="UN288"/>
      <c r="UO288"/>
      <c r="UP288"/>
      <c r="UQ288"/>
      <c r="UR288"/>
      <c r="US288"/>
      <c r="UT288"/>
      <c r="UU288"/>
      <c r="UV288"/>
      <c r="UW288"/>
      <c r="UX288"/>
      <c r="UY288"/>
      <c r="UZ288"/>
      <c r="VA288"/>
      <c r="VB288"/>
      <c r="VC288"/>
      <c r="VD288"/>
      <c r="VE288"/>
      <c r="VF288"/>
      <c r="VG288"/>
      <c r="VH288"/>
      <c r="VI288"/>
      <c r="VJ288"/>
      <c r="VK288"/>
      <c r="VL288"/>
      <c r="VM288"/>
      <c r="VN288"/>
      <c r="VO288"/>
      <c r="VP288"/>
      <c r="VQ288"/>
      <c r="VR288"/>
      <c r="VS288"/>
      <c r="VT288"/>
      <c r="VU288"/>
      <c r="VV288"/>
      <c r="VW288"/>
      <c r="VX288"/>
      <c r="VY288"/>
      <c r="VZ288"/>
      <c r="WA288"/>
      <c r="WB288"/>
      <c r="WC288"/>
      <c r="WD288"/>
      <c r="WE288"/>
      <c r="WF288"/>
      <c r="WG288"/>
      <c r="WH288"/>
      <c r="WI288"/>
      <c r="WJ288"/>
      <c r="WK288"/>
      <c r="WL288"/>
      <c r="WM288"/>
      <c r="WN288"/>
      <c r="WO288"/>
      <c r="WP288"/>
      <c r="WQ288"/>
      <c r="WR288"/>
      <c r="WS288"/>
      <c r="WT288"/>
      <c r="WU288"/>
      <c r="WV288"/>
      <c r="WW288"/>
      <c r="WX288"/>
      <c r="WY288"/>
      <c r="WZ288"/>
      <c r="XA288"/>
      <c r="XB288"/>
      <c r="XC288"/>
      <c r="XD288"/>
      <c r="XE288"/>
      <c r="XF288"/>
      <c r="XG288"/>
      <c r="XH288"/>
      <c r="XI288"/>
      <c r="XJ288"/>
      <c r="XK288"/>
      <c r="XL288"/>
      <c r="XM288"/>
      <c r="XN288"/>
      <c r="XO288"/>
      <c r="XP288"/>
      <c r="XQ288"/>
      <c r="XR288"/>
      <c r="XS288"/>
      <c r="XT288"/>
      <c r="XU288"/>
      <c r="XV288"/>
      <c r="XW288"/>
      <c r="XX288"/>
      <c r="XY288"/>
      <c r="XZ288"/>
      <c r="YA288"/>
      <c r="YB288"/>
      <c r="YC288"/>
      <c r="YD288"/>
      <c r="YE288"/>
      <c r="YF288"/>
      <c r="YG288"/>
      <c r="YH288"/>
      <c r="YI288"/>
      <c r="YJ288"/>
      <c r="YK288"/>
      <c r="YL288"/>
      <c r="YM288"/>
      <c r="YN288"/>
      <c r="YO288"/>
      <c r="YP288"/>
      <c r="YQ288"/>
      <c r="YR288"/>
      <c r="YS288"/>
      <c r="YT288"/>
      <c r="YU288"/>
      <c r="YV288"/>
      <c r="YW288"/>
      <c r="YX288"/>
      <c r="YY288"/>
      <c r="YZ288"/>
      <c r="ZA288"/>
      <c r="ZB288"/>
      <c r="ZC288"/>
      <c r="ZD288"/>
      <c r="ZE288"/>
      <c r="ZF288"/>
      <c r="ZG288"/>
      <c r="ZH288"/>
      <c r="ZI288"/>
      <c r="ZJ288"/>
      <c r="ZK288"/>
      <c r="ZL288"/>
      <c r="ZM288"/>
      <c r="ZN288"/>
      <c r="ZO288"/>
      <c r="ZP288"/>
      <c r="ZQ288"/>
      <c r="ZR288"/>
      <c r="ZS288"/>
      <c r="ZT288"/>
      <c r="ZU288"/>
      <c r="ZV288"/>
      <c r="ZW288"/>
      <c r="ZX288"/>
      <c r="ZY288"/>
      <c r="ZZ288"/>
      <c r="AAA288"/>
      <c r="AAB288"/>
      <c r="AAC288"/>
      <c r="AAD288"/>
      <c r="AAE288"/>
      <c r="AAF288"/>
      <c r="AAG288"/>
      <c r="AAH288"/>
      <c r="AAI288"/>
      <c r="AAJ288"/>
      <c r="AAK288"/>
      <c r="AAL288"/>
      <c r="AAM288"/>
      <c r="AAN288"/>
      <c r="AAO288"/>
      <c r="AAP288"/>
      <c r="AAQ288"/>
      <c r="AAR288"/>
      <c r="AAS288"/>
      <c r="AAT288"/>
      <c r="AAU288"/>
      <c r="AAV288"/>
      <c r="AAW288"/>
      <c r="AAX288"/>
      <c r="AAY288"/>
      <c r="AAZ288"/>
      <c r="ABA288"/>
      <c r="ABB288"/>
      <c r="ABC288"/>
      <c r="ABD288"/>
      <c r="ABE288"/>
      <c r="ABF288"/>
      <c r="ABG288"/>
      <c r="ABH288"/>
      <c r="ABI288"/>
      <c r="ABJ288"/>
      <c r="ABK288"/>
      <c r="ABL288"/>
      <c r="ABM288"/>
      <c r="ABN288"/>
      <c r="ABO288"/>
      <c r="ABP288"/>
      <c r="ABQ288"/>
      <c r="ABR288"/>
      <c r="ABS288"/>
      <c r="ABT288"/>
      <c r="ABU288"/>
      <c r="ABV288"/>
    </row>
    <row r="289" spans="1:750" s="30" customFormat="1">
      <c r="A289" s="102">
        <v>39301</v>
      </c>
      <c r="B289" s="102"/>
      <c r="C289" s="78" t="s">
        <v>303</v>
      </c>
      <c r="D289" s="78"/>
      <c r="E289" s="78"/>
      <c r="F289" s="99">
        <v>927885</v>
      </c>
      <c r="G289" s="84"/>
      <c r="H289" s="84"/>
      <c r="I289" s="99">
        <v>841</v>
      </c>
      <c r="J289" s="84"/>
      <c r="K289" s="84"/>
      <c r="L289" s="99">
        <v>40693</v>
      </c>
      <c r="M289" s="84"/>
      <c r="N289" s="84"/>
      <c r="O289" s="99">
        <v>1955</v>
      </c>
      <c r="P289" s="84"/>
      <c r="Q289" s="84"/>
      <c r="R289" s="99">
        <v>283361</v>
      </c>
      <c r="S289" s="84"/>
      <c r="T289" s="99">
        <v>326850</v>
      </c>
      <c r="U289" s="84"/>
      <c r="V289" s="84"/>
      <c r="W289" s="84"/>
      <c r="X289" s="99">
        <v>36300</v>
      </c>
      <c r="Y289" s="84"/>
      <c r="Z289" s="84"/>
      <c r="AA289" s="99">
        <v>376550</v>
      </c>
      <c r="AB289" s="84"/>
      <c r="AC289" s="84"/>
      <c r="AD289" s="99">
        <v>687318</v>
      </c>
      <c r="AE289" s="84"/>
      <c r="AF289" s="84"/>
      <c r="AG289" s="99">
        <v>1100168</v>
      </c>
      <c r="AH289" s="84"/>
      <c r="AI289" s="84"/>
      <c r="AJ289" s="99">
        <v>-26191</v>
      </c>
      <c r="AK289" s="84"/>
      <c r="AL289" s="84"/>
      <c r="AM289" s="99">
        <v>-114464</v>
      </c>
      <c r="AN289" s="84"/>
      <c r="AO289" s="84"/>
      <c r="AP289" s="99">
        <v>-140655</v>
      </c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  <c r="KE289"/>
      <c r="KF289"/>
      <c r="KG289"/>
      <c r="KH289"/>
      <c r="KI289"/>
      <c r="KJ289"/>
      <c r="KK289"/>
      <c r="KL289"/>
      <c r="KM289"/>
      <c r="KN289"/>
      <c r="KO289"/>
      <c r="KP289"/>
      <c r="KQ289"/>
      <c r="KR289"/>
      <c r="KS289"/>
      <c r="KT289"/>
      <c r="KU289"/>
      <c r="KV289"/>
      <c r="KW289"/>
      <c r="KX289"/>
      <c r="KY289"/>
      <c r="KZ289"/>
      <c r="LA289"/>
      <c r="LB289"/>
      <c r="LC289"/>
      <c r="LD289"/>
      <c r="LE289"/>
      <c r="LF289"/>
      <c r="LG289"/>
      <c r="LH289"/>
      <c r="LI289"/>
      <c r="LJ289"/>
      <c r="LK289"/>
      <c r="LL289"/>
      <c r="LM289"/>
      <c r="LN289"/>
      <c r="LO289"/>
      <c r="LP289"/>
      <c r="LQ289"/>
      <c r="LR289"/>
      <c r="LS289"/>
      <c r="LT289"/>
      <c r="LU289"/>
      <c r="LV289"/>
      <c r="LW289"/>
      <c r="LX289"/>
      <c r="LY289"/>
      <c r="LZ289"/>
      <c r="MA289"/>
      <c r="MB289"/>
      <c r="MC289"/>
      <c r="MD289"/>
      <c r="ME289"/>
      <c r="MF289"/>
      <c r="MG289"/>
      <c r="MH289"/>
      <c r="MI289"/>
      <c r="MJ289"/>
      <c r="MK289"/>
      <c r="ML289"/>
      <c r="MM289"/>
      <c r="MN289"/>
      <c r="MO289"/>
      <c r="MP289"/>
      <c r="MQ289"/>
      <c r="MR289"/>
      <c r="MS289"/>
      <c r="MT289"/>
      <c r="MU289"/>
      <c r="MV289"/>
      <c r="MW289"/>
      <c r="MX289"/>
      <c r="MY289"/>
      <c r="MZ289"/>
      <c r="NA289"/>
      <c r="NB289"/>
      <c r="NC289"/>
      <c r="ND289"/>
      <c r="NE289"/>
      <c r="NF289"/>
      <c r="NG289"/>
      <c r="NH289"/>
      <c r="NI289"/>
      <c r="NJ289"/>
      <c r="NK289"/>
      <c r="NL289"/>
      <c r="NM289"/>
      <c r="NN289"/>
      <c r="NO289"/>
      <c r="NP289"/>
      <c r="NQ289"/>
      <c r="NR289"/>
      <c r="NS289"/>
      <c r="NT289"/>
      <c r="NU289"/>
      <c r="NV289"/>
      <c r="NW289"/>
      <c r="NX289"/>
      <c r="NY289"/>
      <c r="NZ289"/>
      <c r="OA289"/>
      <c r="OB289"/>
      <c r="OC289"/>
      <c r="OD289"/>
      <c r="OE289"/>
      <c r="OF289"/>
      <c r="OG289"/>
      <c r="OH289"/>
      <c r="OI289"/>
      <c r="OJ289"/>
      <c r="OK289"/>
      <c r="OL289"/>
      <c r="OM289"/>
      <c r="ON289"/>
      <c r="OO289"/>
      <c r="OP289"/>
      <c r="OQ289"/>
      <c r="OR289"/>
      <c r="OS289"/>
      <c r="OT289"/>
      <c r="OU289"/>
      <c r="OV289"/>
      <c r="OW289"/>
      <c r="OX289"/>
      <c r="OY289"/>
      <c r="OZ289"/>
      <c r="PA289"/>
      <c r="PB289"/>
      <c r="PC289"/>
      <c r="PD289"/>
      <c r="PE289"/>
      <c r="PF289"/>
      <c r="PG289"/>
      <c r="PH289"/>
      <c r="PI289"/>
      <c r="PJ289"/>
      <c r="PK289"/>
      <c r="PL289"/>
      <c r="PM289"/>
      <c r="PN289"/>
      <c r="PO289"/>
      <c r="PP289"/>
      <c r="PQ289"/>
      <c r="PR289"/>
      <c r="PS289"/>
      <c r="PT289"/>
      <c r="PU289"/>
      <c r="PV289"/>
      <c r="PW289"/>
      <c r="PX289"/>
      <c r="PY289"/>
      <c r="PZ289"/>
      <c r="QA289"/>
      <c r="QB289"/>
      <c r="QC289"/>
      <c r="QD289"/>
      <c r="QE289"/>
      <c r="QF289"/>
      <c r="QG289"/>
      <c r="QH289"/>
      <c r="QI289"/>
      <c r="QJ289"/>
      <c r="QK289"/>
      <c r="QL289"/>
      <c r="QM289"/>
      <c r="QN289"/>
      <c r="QO289"/>
      <c r="QP289"/>
      <c r="QQ289"/>
      <c r="QR289"/>
      <c r="QS289"/>
      <c r="QT289"/>
      <c r="QU289"/>
      <c r="QV289"/>
      <c r="QW289"/>
      <c r="QX289"/>
      <c r="QY289"/>
      <c r="QZ289"/>
      <c r="RA289"/>
      <c r="RB289"/>
      <c r="RC289"/>
      <c r="RD289"/>
      <c r="RE289"/>
      <c r="RF289"/>
      <c r="RG289"/>
      <c r="RH289"/>
      <c r="RI289"/>
      <c r="RJ289"/>
      <c r="RK289"/>
      <c r="RL289"/>
      <c r="RM289"/>
      <c r="RN289"/>
      <c r="RO289"/>
      <c r="RP289"/>
      <c r="RQ289"/>
      <c r="RR289"/>
      <c r="RS289"/>
      <c r="RT289"/>
      <c r="RU289"/>
      <c r="RV289"/>
      <c r="RW289"/>
      <c r="RX289"/>
      <c r="RY289"/>
      <c r="RZ289"/>
      <c r="SA289"/>
      <c r="SB289"/>
      <c r="SC289"/>
      <c r="SD289"/>
      <c r="SE289"/>
      <c r="SF289"/>
      <c r="SG289"/>
      <c r="SH289"/>
      <c r="SI289"/>
      <c r="SJ289"/>
      <c r="SK289"/>
      <c r="SL289"/>
      <c r="SM289"/>
      <c r="SN289"/>
      <c r="SO289"/>
      <c r="SP289"/>
      <c r="SQ289"/>
      <c r="SR289"/>
      <c r="SS289"/>
      <c r="ST289"/>
      <c r="SU289"/>
      <c r="SV289"/>
      <c r="SW289"/>
      <c r="SX289"/>
      <c r="SY289"/>
      <c r="SZ289"/>
      <c r="TA289"/>
      <c r="TB289"/>
      <c r="TC289"/>
      <c r="TD289"/>
      <c r="TE289"/>
      <c r="TF289"/>
      <c r="TG289"/>
      <c r="TH289"/>
      <c r="TI289"/>
      <c r="TJ289"/>
      <c r="TK289"/>
      <c r="TL289"/>
      <c r="TM289"/>
      <c r="TN289"/>
      <c r="TO289"/>
      <c r="TP289"/>
      <c r="TQ289"/>
      <c r="TR289"/>
      <c r="TS289"/>
      <c r="TT289"/>
      <c r="TU289"/>
      <c r="TV289"/>
      <c r="TW289"/>
      <c r="TX289"/>
      <c r="TY289"/>
      <c r="TZ289"/>
      <c r="UA289"/>
      <c r="UB289"/>
      <c r="UC289"/>
      <c r="UD289"/>
      <c r="UE289"/>
      <c r="UF289"/>
      <c r="UG289"/>
      <c r="UH289"/>
      <c r="UI289"/>
      <c r="UJ289"/>
      <c r="UK289"/>
      <c r="UL289"/>
      <c r="UM289"/>
      <c r="UN289"/>
      <c r="UO289"/>
      <c r="UP289"/>
      <c r="UQ289"/>
      <c r="UR289"/>
      <c r="US289"/>
      <c r="UT289"/>
      <c r="UU289"/>
      <c r="UV289"/>
      <c r="UW289"/>
      <c r="UX289"/>
      <c r="UY289"/>
      <c r="UZ289"/>
      <c r="VA289"/>
      <c r="VB289"/>
      <c r="VC289"/>
      <c r="VD289"/>
      <c r="VE289"/>
      <c r="VF289"/>
      <c r="VG289"/>
      <c r="VH289"/>
      <c r="VI289"/>
      <c r="VJ289"/>
      <c r="VK289"/>
      <c r="VL289"/>
      <c r="VM289"/>
      <c r="VN289"/>
      <c r="VO289"/>
      <c r="VP289"/>
      <c r="VQ289"/>
      <c r="VR289"/>
      <c r="VS289"/>
      <c r="VT289"/>
      <c r="VU289"/>
      <c r="VV289"/>
      <c r="VW289"/>
      <c r="VX289"/>
      <c r="VY289"/>
      <c r="VZ289"/>
      <c r="WA289"/>
      <c r="WB289"/>
      <c r="WC289"/>
      <c r="WD289"/>
      <c r="WE289"/>
      <c r="WF289"/>
      <c r="WG289"/>
      <c r="WH289"/>
      <c r="WI289"/>
      <c r="WJ289"/>
      <c r="WK289"/>
      <c r="WL289"/>
      <c r="WM289"/>
      <c r="WN289"/>
      <c r="WO289"/>
      <c r="WP289"/>
      <c r="WQ289"/>
      <c r="WR289"/>
      <c r="WS289"/>
      <c r="WT289"/>
      <c r="WU289"/>
      <c r="WV289"/>
      <c r="WW289"/>
      <c r="WX289"/>
      <c r="WY289"/>
      <c r="WZ289"/>
      <c r="XA289"/>
      <c r="XB289"/>
      <c r="XC289"/>
      <c r="XD289"/>
      <c r="XE289"/>
      <c r="XF289"/>
      <c r="XG289"/>
      <c r="XH289"/>
      <c r="XI289"/>
      <c r="XJ289"/>
      <c r="XK289"/>
      <c r="XL289"/>
      <c r="XM289"/>
      <c r="XN289"/>
      <c r="XO289"/>
      <c r="XP289"/>
      <c r="XQ289"/>
      <c r="XR289"/>
      <c r="XS289"/>
      <c r="XT289"/>
      <c r="XU289"/>
      <c r="XV289"/>
      <c r="XW289"/>
      <c r="XX289"/>
      <c r="XY289"/>
      <c r="XZ289"/>
      <c r="YA289"/>
      <c r="YB289"/>
      <c r="YC289"/>
      <c r="YD289"/>
      <c r="YE289"/>
      <c r="YF289"/>
      <c r="YG289"/>
      <c r="YH289"/>
      <c r="YI289"/>
      <c r="YJ289"/>
      <c r="YK289"/>
      <c r="YL289"/>
      <c r="YM289"/>
      <c r="YN289"/>
      <c r="YO289"/>
      <c r="YP289"/>
      <c r="YQ289"/>
      <c r="YR289"/>
      <c r="YS289"/>
      <c r="YT289"/>
      <c r="YU289"/>
      <c r="YV289"/>
      <c r="YW289"/>
      <c r="YX289"/>
      <c r="YY289"/>
      <c r="YZ289"/>
      <c r="ZA289"/>
      <c r="ZB289"/>
      <c r="ZC289"/>
      <c r="ZD289"/>
      <c r="ZE289"/>
      <c r="ZF289"/>
      <c r="ZG289"/>
      <c r="ZH289"/>
      <c r="ZI289"/>
      <c r="ZJ289"/>
      <c r="ZK289"/>
      <c r="ZL289"/>
      <c r="ZM289"/>
      <c r="ZN289"/>
      <c r="ZO289"/>
      <c r="ZP289"/>
      <c r="ZQ289"/>
      <c r="ZR289"/>
      <c r="ZS289"/>
      <c r="ZT289"/>
      <c r="ZU289"/>
      <c r="ZV289"/>
      <c r="ZW289"/>
      <c r="ZX289"/>
      <c r="ZY289"/>
      <c r="ZZ289"/>
      <c r="AAA289"/>
      <c r="AAB289"/>
      <c r="AAC289"/>
      <c r="AAD289"/>
      <c r="AAE289"/>
      <c r="AAF289"/>
      <c r="AAG289"/>
      <c r="AAH289"/>
      <c r="AAI289"/>
      <c r="AAJ289"/>
      <c r="AAK289"/>
      <c r="AAL289"/>
      <c r="AAM289"/>
      <c r="AAN289"/>
      <c r="AAO289"/>
      <c r="AAP289"/>
      <c r="AAQ289"/>
      <c r="AAR289"/>
      <c r="AAS289"/>
      <c r="AAT289"/>
      <c r="AAU289"/>
      <c r="AAV289"/>
      <c r="AAW289"/>
      <c r="AAX289"/>
      <c r="AAY289"/>
      <c r="AAZ289"/>
      <c r="ABA289"/>
      <c r="ABB289"/>
      <c r="ABC289"/>
      <c r="ABD289"/>
      <c r="ABE289"/>
      <c r="ABF289"/>
      <c r="ABG289"/>
      <c r="ABH289"/>
      <c r="ABI289"/>
      <c r="ABJ289"/>
      <c r="ABK289"/>
      <c r="ABL289"/>
      <c r="ABM289"/>
      <c r="ABN289"/>
      <c r="ABO289"/>
      <c r="ABP289"/>
      <c r="ABQ289"/>
      <c r="ABR289"/>
      <c r="ABS289"/>
      <c r="ABT289"/>
      <c r="ABU289"/>
      <c r="ABV289"/>
    </row>
    <row r="290" spans="1:750" s="30" customFormat="1">
      <c r="A290" s="102">
        <v>39400</v>
      </c>
      <c r="B290" s="102"/>
      <c r="C290" s="78" t="s">
        <v>304</v>
      </c>
      <c r="D290" s="78"/>
      <c r="E290" s="78"/>
      <c r="F290" s="99">
        <v>11704241</v>
      </c>
      <c r="G290" s="84"/>
      <c r="H290" s="84"/>
      <c r="I290" s="99">
        <v>10603</v>
      </c>
      <c r="J290" s="84"/>
      <c r="K290" s="84"/>
      <c r="L290" s="99">
        <v>513298</v>
      </c>
      <c r="M290" s="84"/>
      <c r="N290" s="84"/>
      <c r="O290" s="99">
        <v>24656</v>
      </c>
      <c r="P290" s="84"/>
      <c r="Q290" s="84"/>
      <c r="R290" s="99">
        <v>0</v>
      </c>
      <c r="S290" s="84"/>
      <c r="T290" s="99">
        <v>548557</v>
      </c>
      <c r="U290" s="84"/>
      <c r="V290" s="84"/>
      <c r="W290" s="84"/>
      <c r="X290" s="99">
        <v>457884</v>
      </c>
      <c r="Y290" s="84"/>
      <c r="Z290" s="84"/>
      <c r="AA290" s="99">
        <v>4749766</v>
      </c>
      <c r="AB290" s="84"/>
      <c r="AC290" s="84"/>
      <c r="AD290" s="99">
        <v>3981400</v>
      </c>
      <c r="AE290" s="84"/>
      <c r="AF290" s="84"/>
      <c r="AG290" s="99">
        <v>9189050</v>
      </c>
      <c r="AH290" s="84"/>
      <c r="AI290" s="84"/>
      <c r="AJ290" s="99">
        <v>-330359</v>
      </c>
      <c r="AK290" s="84"/>
      <c r="AL290" s="84"/>
      <c r="AM290" s="99">
        <v>-998158</v>
      </c>
      <c r="AN290" s="84"/>
      <c r="AO290" s="84"/>
      <c r="AP290" s="99">
        <v>-1328517</v>
      </c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  <c r="JS290"/>
      <c r="JT290"/>
      <c r="JU290"/>
      <c r="JV290"/>
      <c r="JW290"/>
      <c r="JX290"/>
      <c r="JY290"/>
      <c r="JZ290"/>
      <c r="KA290"/>
      <c r="KB290"/>
      <c r="KC290"/>
      <c r="KD290"/>
      <c r="KE290"/>
      <c r="KF290"/>
      <c r="KG290"/>
      <c r="KH290"/>
      <c r="KI290"/>
      <c r="KJ290"/>
      <c r="KK290"/>
      <c r="KL290"/>
      <c r="KM290"/>
      <c r="KN290"/>
      <c r="KO290"/>
      <c r="KP290"/>
      <c r="KQ290"/>
      <c r="KR290"/>
      <c r="KS290"/>
      <c r="KT290"/>
      <c r="KU290"/>
      <c r="KV290"/>
      <c r="KW290"/>
      <c r="KX290"/>
      <c r="KY290"/>
      <c r="KZ290"/>
      <c r="LA290"/>
      <c r="LB290"/>
      <c r="LC290"/>
      <c r="LD290"/>
      <c r="LE290"/>
      <c r="LF290"/>
      <c r="LG290"/>
      <c r="LH290"/>
      <c r="LI290"/>
      <c r="LJ290"/>
      <c r="LK290"/>
      <c r="LL290"/>
      <c r="LM290"/>
      <c r="LN290"/>
      <c r="LO290"/>
      <c r="LP290"/>
      <c r="LQ290"/>
      <c r="LR290"/>
      <c r="LS290"/>
      <c r="LT290"/>
      <c r="LU290"/>
      <c r="LV290"/>
      <c r="LW290"/>
      <c r="LX290"/>
      <c r="LY290"/>
      <c r="LZ290"/>
      <c r="MA290"/>
      <c r="MB290"/>
      <c r="MC290"/>
      <c r="MD290"/>
      <c r="ME290"/>
      <c r="MF290"/>
      <c r="MG290"/>
      <c r="MH290"/>
      <c r="MI290"/>
      <c r="MJ290"/>
      <c r="MK290"/>
      <c r="ML290"/>
      <c r="MM290"/>
      <c r="MN290"/>
      <c r="MO290"/>
      <c r="MP290"/>
      <c r="MQ290"/>
      <c r="MR290"/>
      <c r="MS290"/>
      <c r="MT290"/>
      <c r="MU290"/>
      <c r="MV290"/>
      <c r="MW290"/>
      <c r="MX290"/>
      <c r="MY290"/>
      <c r="MZ290"/>
      <c r="NA290"/>
      <c r="NB290"/>
      <c r="NC290"/>
      <c r="ND290"/>
      <c r="NE290"/>
      <c r="NF290"/>
      <c r="NG290"/>
      <c r="NH290"/>
      <c r="NI290"/>
      <c r="NJ290"/>
      <c r="NK290"/>
      <c r="NL290"/>
      <c r="NM290"/>
      <c r="NN290"/>
      <c r="NO290"/>
      <c r="NP290"/>
      <c r="NQ290"/>
      <c r="NR290"/>
      <c r="NS290"/>
      <c r="NT290"/>
      <c r="NU290"/>
      <c r="NV290"/>
      <c r="NW290"/>
      <c r="NX290"/>
      <c r="NY290"/>
      <c r="NZ290"/>
      <c r="OA290"/>
      <c r="OB290"/>
      <c r="OC290"/>
      <c r="OD290"/>
      <c r="OE290"/>
      <c r="OF290"/>
      <c r="OG290"/>
      <c r="OH290"/>
      <c r="OI290"/>
      <c r="OJ290"/>
      <c r="OK290"/>
      <c r="OL290"/>
      <c r="OM290"/>
      <c r="ON290"/>
      <c r="OO290"/>
      <c r="OP290"/>
      <c r="OQ290"/>
      <c r="OR290"/>
      <c r="OS290"/>
      <c r="OT290"/>
      <c r="OU290"/>
      <c r="OV290"/>
      <c r="OW290"/>
      <c r="OX290"/>
      <c r="OY290"/>
      <c r="OZ290"/>
      <c r="PA290"/>
      <c r="PB290"/>
      <c r="PC290"/>
      <c r="PD290"/>
      <c r="PE290"/>
      <c r="PF290"/>
      <c r="PG290"/>
      <c r="PH290"/>
      <c r="PI290"/>
      <c r="PJ290"/>
      <c r="PK290"/>
      <c r="PL290"/>
      <c r="PM290"/>
      <c r="PN290"/>
      <c r="PO290"/>
      <c r="PP290"/>
      <c r="PQ290"/>
      <c r="PR290"/>
      <c r="PS290"/>
      <c r="PT290"/>
      <c r="PU290"/>
      <c r="PV290"/>
      <c r="PW290"/>
      <c r="PX290"/>
      <c r="PY290"/>
      <c r="PZ290"/>
      <c r="QA290"/>
      <c r="QB290"/>
      <c r="QC290"/>
      <c r="QD290"/>
      <c r="QE290"/>
      <c r="QF290"/>
      <c r="QG290"/>
      <c r="QH290"/>
      <c r="QI290"/>
      <c r="QJ290"/>
      <c r="QK290"/>
      <c r="QL290"/>
      <c r="QM290"/>
      <c r="QN290"/>
      <c r="QO290"/>
      <c r="QP290"/>
      <c r="QQ290"/>
      <c r="QR290"/>
      <c r="QS290"/>
      <c r="QT290"/>
      <c r="QU290"/>
      <c r="QV290"/>
      <c r="QW290"/>
      <c r="QX290"/>
      <c r="QY290"/>
      <c r="QZ290"/>
      <c r="RA290"/>
      <c r="RB290"/>
      <c r="RC290"/>
      <c r="RD290"/>
      <c r="RE290"/>
      <c r="RF290"/>
      <c r="RG290"/>
      <c r="RH290"/>
      <c r="RI290"/>
      <c r="RJ290"/>
      <c r="RK290"/>
      <c r="RL290"/>
      <c r="RM290"/>
      <c r="RN290"/>
      <c r="RO290"/>
      <c r="RP290"/>
      <c r="RQ290"/>
      <c r="RR290"/>
      <c r="RS290"/>
      <c r="RT290"/>
      <c r="RU290"/>
      <c r="RV290"/>
      <c r="RW290"/>
      <c r="RX290"/>
      <c r="RY290"/>
      <c r="RZ290"/>
      <c r="SA290"/>
      <c r="SB290"/>
      <c r="SC290"/>
      <c r="SD290"/>
      <c r="SE290"/>
      <c r="SF290"/>
      <c r="SG290"/>
      <c r="SH290"/>
      <c r="SI290"/>
      <c r="SJ290"/>
      <c r="SK290"/>
      <c r="SL290"/>
      <c r="SM290"/>
      <c r="SN290"/>
      <c r="SO290"/>
      <c r="SP290"/>
      <c r="SQ290"/>
      <c r="SR290"/>
      <c r="SS290"/>
      <c r="ST290"/>
      <c r="SU290"/>
      <c r="SV290"/>
      <c r="SW290"/>
      <c r="SX290"/>
      <c r="SY290"/>
      <c r="SZ290"/>
      <c r="TA290"/>
      <c r="TB290"/>
      <c r="TC290"/>
      <c r="TD290"/>
      <c r="TE290"/>
      <c r="TF290"/>
      <c r="TG290"/>
      <c r="TH290"/>
      <c r="TI290"/>
      <c r="TJ290"/>
      <c r="TK290"/>
      <c r="TL290"/>
      <c r="TM290"/>
      <c r="TN290"/>
      <c r="TO290"/>
      <c r="TP290"/>
      <c r="TQ290"/>
      <c r="TR290"/>
      <c r="TS290"/>
      <c r="TT290"/>
      <c r="TU290"/>
      <c r="TV290"/>
      <c r="TW290"/>
      <c r="TX290"/>
      <c r="TY290"/>
      <c r="TZ290"/>
      <c r="UA290"/>
      <c r="UB290"/>
      <c r="UC290"/>
      <c r="UD290"/>
      <c r="UE290"/>
      <c r="UF290"/>
      <c r="UG290"/>
      <c r="UH290"/>
      <c r="UI290"/>
      <c r="UJ290"/>
      <c r="UK290"/>
      <c r="UL290"/>
      <c r="UM290"/>
      <c r="UN290"/>
      <c r="UO290"/>
      <c r="UP290"/>
      <c r="UQ290"/>
      <c r="UR290"/>
      <c r="US290"/>
      <c r="UT290"/>
      <c r="UU290"/>
      <c r="UV290"/>
      <c r="UW290"/>
      <c r="UX290"/>
      <c r="UY290"/>
      <c r="UZ290"/>
      <c r="VA290"/>
      <c r="VB290"/>
      <c r="VC290"/>
      <c r="VD290"/>
      <c r="VE290"/>
      <c r="VF290"/>
      <c r="VG290"/>
      <c r="VH290"/>
      <c r="VI290"/>
      <c r="VJ290"/>
      <c r="VK290"/>
      <c r="VL290"/>
      <c r="VM290"/>
      <c r="VN290"/>
      <c r="VO290"/>
      <c r="VP290"/>
      <c r="VQ290"/>
      <c r="VR290"/>
      <c r="VS290"/>
      <c r="VT290"/>
      <c r="VU290"/>
      <c r="VV290"/>
      <c r="VW290"/>
      <c r="VX290"/>
      <c r="VY290"/>
      <c r="VZ290"/>
      <c r="WA290"/>
      <c r="WB290"/>
      <c r="WC290"/>
      <c r="WD290"/>
      <c r="WE290"/>
      <c r="WF290"/>
      <c r="WG290"/>
      <c r="WH290"/>
      <c r="WI290"/>
      <c r="WJ290"/>
      <c r="WK290"/>
      <c r="WL290"/>
      <c r="WM290"/>
      <c r="WN290"/>
      <c r="WO290"/>
      <c r="WP290"/>
      <c r="WQ290"/>
      <c r="WR290"/>
      <c r="WS290"/>
      <c r="WT290"/>
      <c r="WU290"/>
      <c r="WV290"/>
      <c r="WW290"/>
      <c r="WX290"/>
      <c r="WY290"/>
      <c r="WZ290"/>
      <c r="XA290"/>
      <c r="XB290"/>
      <c r="XC290"/>
      <c r="XD290"/>
      <c r="XE290"/>
      <c r="XF290"/>
      <c r="XG290"/>
      <c r="XH290"/>
      <c r="XI290"/>
      <c r="XJ290"/>
      <c r="XK290"/>
      <c r="XL290"/>
      <c r="XM290"/>
      <c r="XN290"/>
      <c r="XO290"/>
      <c r="XP290"/>
      <c r="XQ290"/>
      <c r="XR290"/>
      <c r="XS290"/>
      <c r="XT290"/>
      <c r="XU290"/>
      <c r="XV290"/>
      <c r="XW290"/>
      <c r="XX290"/>
      <c r="XY290"/>
      <c r="XZ290"/>
      <c r="YA290"/>
      <c r="YB290"/>
      <c r="YC290"/>
      <c r="YD290"/>
      <c r="YE290"/>
      <c r="YF290"/>
      <c r="YG290"/>
      <c r="YH290"/>
      <c r="YI290"/>
      <c r="YJ290"/>
      <c r="YK290"/>
      <c r="YL290"/>
      <c r="YM290"/>
      <c r="YN290"/>
      <c r="YO290"/>
      <c r="YP290"/>
      <c r="YQ290"/>
      <c r="YR290"/>
      <c r="YS290"/>
      <c r="YT290"/>
      <c r="YU290"/>
      <c r="YV290"/>
      <c r="YW290"/>
      <c r="YX290"/>
      <c r="YY290"/>
      <c r="YZ290"/>
      <c r="ZA290"/>
      <c r="ZB290"/>
      <c r="ZC290"/>
      <c r="ZD290"/>
      <c r="ZE290"/>
      <c r="ZF290"/>
      <c r="ZG290"/>
      <c r="ZH290"/>
      <c r="ZI290"/>
      <c r="ZJ290"/>
      <c r="ZK290"/>
      <c r="ZL290"/>
      <c r="ZM290"/>
      <c r="ZN290"/>
      <c r="ZO290"/>
      <c r="ZP290"/>
      <c r="ZQ290"/>
      <c r="ZR290"/>
      <c r="ZS290"/>
      <c r="ZT290"/>
      <c r="ZU290"/>
      <c r="ZV290"/>
      <c r="ZW290"/>
      <c r="ZX290"/>
      <c r="ZY290"/>
      <c r="ZZ290"/>
      <c r="AAA290"/>
      <c r="AAB290"/>
      <c r="AAC290"/>
      <c r="AAD290"/>
      <c r="AAE290"/>
      <c r="AAF290"/>
      <c r="AAG290"/>
      <c r="AAH290"/>
      <c r="AAI290"/>
      <c r="AAJ290"/>
      <c r="AAK290"/>
      <c r="AAL290"/>
      <c r="AAM290"/>
      <c r="AAN290"/>
      <c r="AAO290"/>
      <c r="AAP290"/>
      <c r="AAQ290"/>
      <c r="AAR290"/>
      <c r="AAS290"/>
      <c r="AAT290"/>
      <c r="AAU290"/>
      <c r="AAV290"/>
      <c r="AAW290"/>
      <c r="AAX290"/>
      <c r="AAY290"/>
      <c r="AAZ290"/>
      <c r="ABA290"/>
      <c r="ABB290"/>
      <c r="ABC290"/>
      <c r="ABD290"/>
      <c r="ABE290"/>
      <c r="ABF290"/>
      <c r="ABG290"/>
      <c r="ABH290"/>
      <c r="ABI290"/>
      <c r="ABJ290"/>
      <c r="ABK290"/>
      <c r="ABL290"/>
      <c r="ABM290"/>
      <c r="ABN290"/>
      <c r="ABO290"/>
      <c r="ABP290"/>
      <c r="ABQ290"/>
      <c r="ABR290"/>
      <c r="ABS290"/>
      <c r="ABT290"/>
      <c r="ABU290"/>
      <c r="ABV290"/>
    </row>
    <row r="291" spans="1:750" s="30" customFormat="1">
      <c r="A291" s="22">
        <v>39401</v>
      </c>
      <c r="B291" s="22"/>
      <c r="C291" s="77" t="s">
        <v>305</v>
      </c>
      <c r="D291" s="77"/>
      <c r="E291" s="77"/>
      <c r="F291" s="100">
        <v>12512094</v>
      </c>
      <c r="G291" s="83"/>
      <c r="H291" s="83"/>
      <c r="I291" s="100">
        <v>11335</v>
      </c>
      <c r="J291" s="83"/>
      <c r="K291" s="83"/>
      <c r="L291" s="100">
        <v>548727</v>
      </c>
      <c r="M291" s="83"/>
      <c r="N291" s="83"/>
      <c r="O291" s="100">
        <v>26358</v>
      </c>
      <c r="P291" s="83"/>
      <c r="Q291" s="83"/>
      <c r="R291" s="100">
        <v>5829663</v>
      </c>
      <c r="S291" s="83"/>
      <c r="T291" s="100">
        <v>6416083</v>
      </c>
      <c r="U291" s="84"/>
      <c r="V291" s="84"/>
      <c r="W291" s="83"/>
      <c r="X291" s="100">
        <v>489488</v>
      </c>
      <c r="Y291" s="83"/>
      <c r="Z291" s="83"/>
      <c r="AA291" s="100">
        <v>5077605</v>
      </c>
      <c r="AB291" s="83"/>
      <c r="AC291" s="83"/>
      <c r="AD291" s="100">
        <v>0</v>
      </c>
      <c r="AE291" s="83"/>
      <c r="AF291" s="83"/>
      <c r="AG291" s="100">
        <v>5567093</v>
      </c>
      <c r="AH291" s="83"/>
      <c r="AI291" s="83"/>
      <c r="AJ291" s="100">
        <v>-353163</v>
      </c>
      <c r="AK291" s="83"/>
      <c r="AL291" s="83"/>
      <c r="AM291" s="100">
        <v>1749647</v>
      </c>
      <c r="AN291" s="83"/>
      <c r="AO291" s="83"/>
      <c r="AP291" s="100">
        <v>1396484</v>
      </c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  <c r="KI291"/>
      <c r="KJ291"/>
      <c r="KK291"/>
      <c r="KL291"/>
      <c r="KM291"/>
      <c r="KN291"/>
      <c r="KO291"/>
      <c r="KP291"/>
      <c r="KQ291"/>
      <c r="KR291"/>
      <c r="KS291"/>
      <c r="KT291"/>
      <c r="KU291"/>
      <c r="KV291"/>
      <c r="KW291"/>
      <c r="KX291"/>
      <c r="KY291"/>
      <c r="KZ291"/>
      <c r="LA291"/>
      <c r="LB291"/>
      <c r="LC291"/>
      <c r="LD291"/>
      <c r="LE291"/>
      <c r="LF291"/>
      <c r="LG291"/>
      <c r="LH291"/>
      <c r="LI291"/>
      <c r="LJ291"/>
      <c r="LK291"/>
      <c r="LL291"/>
      <c r="LM291"/>
      <c r="LN291"/>
      <c r="LO291"/>
      <c r="LP291"/>
      <c r="LQ291"/>
      <c r="LR291"/>
      <c r="LS291"/>
      <c r="LT291"/>
      <c r="LU291"/>
      <c r="LV291"/>
      <c r="LW291"/>
      <c r="LX291"/>
      <c r="LY291"/>
      <c r="LZ291"/>
      <c r="MA291"/>
      <c r="MB291"/>
      <c r="MC291"/>
      <c r="MD291"/>
      <c r="ME291"/>
      <c r="MF291"/>
      <c r="MG291"/>
      <c r="MH291"/>
      <c r="MI291"/>
      <c r="MJ291"/>
      <c r="MK291"/>
      <c r="ML291"/>
      <c r="MM291"/>
      <c r="MN291"/>
      <c r="MO291"/>
      <c r="MP291"/>
      <c r="MQ291"/>
      <c r="MR291"/>
      <c r="MS291"/>
      <c r="MT291"/>
      <c r="MU291"/>
      <c r="MV291"/>
      <c r="MW291"/>
      <c r="MX291"/>
      <c r="MY291"/>
      <c r="MZ291"/>
      <c r="NA291"/>
      <c r="NB291"/>
      <c r="NC291"/>
      <c r="ND291"/>
      <c r="NE291"/>
      <c r="NF291"/>
      <c r="NG291"/>
      <c r="NH291"/>
      <c r="NI291"/>
      <c r="NJ291"/>
      <c r="NK291"/>
      <c r="NL291"/>
      <c r="NM291"/>
      <c r="NN291"/>
      <c r="NO291"/>
      <c r="NP291"/>
      <c r="NQ291"/>
      <c r="NR291"/>
      <c r="NS291"/>
      <c r="NT291"/>
      <c r="NU291"/>
      <c r="NV291"/>
      <c r="NW291"/>
      <c r="NX291"/>
      <c r="NY291"/>
      <c r="NZ291"/>
      <c r="OA291"/>
      <c r="OB291"/>
      <c r="OC291"/>
      <c r="OD291"/>
      <c r="OE291"/>
      <c r="OF291"/>
      <c r="OG291"/>
      <c r="OH291"/>
      <c r="OI291"/>
      <c r="OJ291"/>
      <c r="OK291"/>
      <c r="OL291"/>
      <c r="OM291"/>
      <c r="ON291"/>
      <c r="OO291"/>
      <c r="OP291"/>
      <c r="OQ291"/>
      <c r="OR291"/>
      <c r="OS291"/>
      <c r="OT291"/>
      <c r="OU291"/>
      <c r="OV291"/>
      <c r="OW291"/>
      <c r="OX291"/>
      <c r="OY291"/>
      <c r="OZ291"/>
      <c r="PA291"/>
      <c r="PB291"/>
      <c r="PC291"/>
      <c r="PD291"/>
      <c r="PE291"/>
      <c r="PF291"/>
      <c r="PG291"/>
      <c r="PH291"/>
      <c r="PI291"/>
      <c r="PJ291"/>
      <c r="PK291"/>
      <c r="PL291"/>
      <c r="PM291"/>
      <c r="PN291"/>
      <c r="PO291"/>
      <c r="PP291"/>
      <c r="PQ291"/>
      <c r="PR291"/>
      <c r="PS291"/>
      <c r="PT291"/>
      <c r="PU291"/>
      <c r="PV291"/>
      <c r="PW291"/>
      <c r="PX291"/>
      <c r="PY291"/>
      <c r="PZ291"/>
      <c r="QA291"/>
      <c r="QB291"/>
      <c r="QC291"/>
      <c r="QD291"/>
      <c r="QE291"/>
      <c r="QF291"/>
      <c r="QG291"/>
      <c r="QH291"/>
      <c r="QI291"/>
      <c r="QJ291"/>
      <c r="QK291"/>
      <c r="QL291"/>
      <c r="QM291"/>
      <c r="QN291"/>
      <c r="QO291"/>
      <c r="QP291"/>
      <c r="QQ291"/>
      <c r="QR291"/>
      <c r="QS291"/>
      <c r="QT291"/>
      <c r="QU291"/>
      <c r="QV291"/>
      <c r="QW291"/>
      <c r="QX291"/>
      <c r="QY291"/>
      <c r="QZ291"/>
      <c r="RA291"/>
      <c r="RB291"/>
      <c r="RC291"/>
      <c r="RD291"/>
      <c r="RE291"/>
      <c r="RF291"/>
      <c r="RG291"/>
      <c r="RH291"/>
      <c r="RI291"/>
      <c r="RJ291"/>
      <c r="RK291"/>
      <c r="RL291"/>
      <c r="RM291"/>
      <c r="RN291"/>
      <c r="RO291"/>
      <c r="RP291"/>
      <c r="RQ291"/>
      <c r="RR291"/>
      <c r="RS291"/>
      <c r="RT291"/>
      <c r="RU291"/>
      <c r="RV291"/>
      <c r="RW291"/>
      <c r="RX291"/>
      <c r="RY291"/>
      <c r="RZ291"/>
      <c r="SA291"/>
      <c r="SB291"/>
      <c r="SC291"/>
      <c r="SD291"/>
      <c r="SE291"/>
      <c r="SF291"/>
      <c r="SG291"/>
      <c r="SH291"/>
      <c r="SI291"/>
      <c r="SJ291"/>
      <c r="SK291"/>
      <c r="SL291"/>
      <c r="SM291"/>
      <c r="SN291"/>
      <c r="SO291"/>
      <c r="SP291"/>
      <c r="SQ291"/>
      <c r="SR291"/>
      <c r="SS291"/>
      <c r="ST291"/>
      <c r="SU291"/>
      <c r="SV291"/>
      <c r="SW291"/>
      <c r="SX291"/>
      <c r="SY291"/>
      <c r="SZ291"/>
      <c r="TA291"/>
      <c r="TB291"/>
      <c r="TC291"/>
      <c r="TD291"/>
      <c r="TE291"/>
      <c r="TF291"/>
      <c r="TG291"/>
      <c r="TH291"/>
      <c r="TI291"/>
      <c r="TJ291"/>
      <c r="TK291"/>
      <c r="TL291"/>
      <c r="TM291"/>
      <c r="TN291"/>
      <c r="TO291"/>
      <c r="TP291"/>
      <c r="TQ291"/>
      <c r="TR291"/>
      <c r="TS291"/>
      <c r="TT291"/>
      <c r="TU291"/>
      <c r="TV291"/>
      <c r="TW291"/>
      <c r="TX291"/>
      <c r="TY291"/>
      <c r="TZ291"/>
      <c r="UA291"/>
      <c r="UB291"/>
      <c r="UC291"/>
      <c r="UD291"/>
      <c r="UE291"/>
      <c r="UF291"/>
      <c r="UG291"/>
      <c r="UH291"/>
      <c r="UI291"/>
      <c r="UJ291"/>
      <c r="UK291"/>
      <c r="UL291"/>
      <c r="UM291"/>
      <c r="UN291"/>
      <c r="UO291"/>
      <c r="UP291"/>
      <c r="UQ291"/>
      <c r="UR291"/>
      <c r="US291"/>
      <c r="UT291"/>
      <c r="UU291"/>
      <c r="UV291"/>
      <c r="UW291"/>
      <c r="UX291"/>
      <c r="UY291"/>
      <c r="UZ291"/>
      <c r="VA291"/>
      <c r="VB291"/>
      <c r="VC291"/>
      <c r="VD291"/>
      <c r="VE291"/>
      <c r="VF291"/>
      <c r="VG291"/>
      <c r="VH291"/>
      <c r="VI291"/>
      <c r="VJ291"/>
      <c r="VK291"/>
      <c r="VL291"/>
      <c r="VM291"/>
      <c r="VN291"/>
      <c r="VO291"/>
      <c r="VP291"/>
      <c r="VQ291"/>
      <c r="VR291"/>
      <c r="VS291"/>
      <c r="VT291"/>
      <c r="VU291"/>
      <c r="VV291"/>
      <c r="VW291"/>
      <c r="VX291"/>
      <c r="VY291"/>
      <c r="VZ291"/>
      <c r="WA291"/>
      <c r="WB291"/>
      <c r="WC291"/>
      <c r="WD291"/>
      <c r="WE291"/>
      <c r="WF291"/>
      <c r="WG291"/>
      <c r="WH291"/>
      <c r="WI291"/>
      <c r="WJ291"/>
      <c r="WK291"/>
      <c r="WL291"/>
      <c r="WM291"/>
      <c r="WN291"/>
      <c r="WO291"/>
      <c r="WP291"/>
      <c r="WQ291"/>
      <c r="WR291"/>
      <c r="WS291"/>
      <c r="WT291"/>
      <c r="WU291"/>
      <c r="WV291"/>
      <c r="WW291"/>
      <c r="WX291"/>
      <c r="WY291"/>
      <c r="WZ291"/>
      <c r="XA291"/>
      <c r="XB291"/>
      <c r="XC291"/>
      <c r="XD291"/>
      <c r="XE291"/>
      <c r="XF291"/>
      <c r="XG291"/>
      <c r="XH291"/>
      <c r="XI291"/>
      <c r="XJ291"/>
      <c r="XK291"/>
      <c r="XL291"/>
      <c r="XM291"/>
      <c r="XN291"/>
      <c r="XO291"/>
      <c r="XP291"/>
      <c r="XQ291"/>
      <c r="XR291"/>
      <c r="XS291"/>
      <c r="XT291"/>
      <c r="XU291"/>
      <c r="XV291"/>
      <c r="XW291"/>
      <c r="XX291"/>
      <c r="XY291"/>
      <c r="XZ291"/>
      <c r="YA291"/>
      <c r="YB291"/>
      <c r="YC291"/>
      <c r="YD291"/>
      <c r="YE291"/>
      <c r="YF291"/>
      <c r="YG291"/>
      <c r="YH291"/>
      <c r="YI291"/>
      <c r="YJ291"/>
      <c r="YK291"/>
      <c r="YL291"/>
      <c r="YM291"/>
      <c r="YN291"/>
      <c r="YO291"/>
      <c r="YP291"/>
      <c r="YQ291"/>
      <c r="YR291"/>
      <c r="YS291"/>
      <c r="YT291"/>
      <c r="YU291"/>
      <c r="YV291"/>
      <c r="YW291"/>
      <c r="YX291"/>
      <c r="YY291"/>
      <c r="YZ291"/>
      <c r="ZA291"/>
      <c r="ZB291"/>
      <c r="ZC291"/>
      <c r="ZD291"/>
      <c r="ZE291"/>
      <c r="ZF291"/>
      <c r="ZG291"/>
      <c r="ZH291"/>
      <c r="ZI291"/>
      <c r="ZJ291"/>
      <c r="ZK291"/>
      <c r="ZL291"/>
      <c r="ZM291"/>
      <c r="ZN291"/>
      <c r="ZO291"/>
      <c r="ZP291"/>
      <c r="ZQ291"/>
      <c r="ZR291"/>
      <c r="ZS291"/>
      <c r="ZT291"/>
      <c r="ZU291"/>
      <c r="ZV291"/>
      <c r="ZW291"/>
      <c r="ZX291"/>
      <c r="ZY291"/>
      <c r="ZZ291"/>
      <c r="AAA291"/>
      <c r="AAB291"/>
      <c r="AAC291"/>
      <c r="AAD291"/>
      <c r="AAE291"/>
      <c r="AAF291"/>
      <c r="AAG291"/>
      <c r="AAH291"/>
      <c r="AAI291"/>
      <c r="AAJ291"/>
      <c r="AAK291"/>
      <c r="AAL291"/>
      <c r="AAM291"/>
      <c r="AAN291"/>
      <c r="AAO291"/>
      <c r="AAP291"/>
      <c r="AAQ291"/>
      <c r="AAR291"/>
      <c r="AAS291"/>
      <c r="AAT291"/>
      <c r="AAU291"/>
      <c r="AAV291"/>
      <c r="AAW291"/>
      <c r="AAX291"/>
      <c r="AAY291"/>
      <c r="AAZ291"/>
      <c r="ABA291"/>
      <c r="ABB291"/>
      <c r="ABC291"/>
      <c r="ABD291"/>
      <c r="ABE291"/>
      <c r="ABF291"/>
      <c r="ABG291"/>
      <c r="ABH291"/>
      <c r="ABI291"/>
      <c r="ABJ291"/>
      <c r="ABK291"/>
      <c r="ABL291"/>
      <c r="ABM291"/>
      <c r="ABN291"/>
      <c r="ABO291"/>
      <c r="ABP291"/>
      <c r="ABQ291"/>
      <c r="ABR291"/>
      <c r="ABS291"/>
      <c r="ABT291"/>
      <c r="ABU291"/>
      <c r="ABV291"/>
    </row>
    <row r="292" spans="1:750" s="30" customFormat="1">
      <c r="A292" s="22">
        <v>39500</v>
      </c>
      <c r="B292" s="22"/>
      <c r="C292" s="77" t="s">
        <v>306</v>
      </c>
      <c r="D292" s="77"/>
      <c r="E292" s="77"/>
      <c r="F292" s="100">
        <v>50704690</v>
      </c>
      <c r="G292" s="83"/>
      <c r="H292" s="83"/>
      <c r="I292" s="100">
        <v>45935</v>
      </c>
      <c r="J292" s="83"/>
      <c r="K292" s="83"/>
      <c r="L292" s="100">
        <v>2223690</v>
      </c>
      <c r="M292" s="83"/>
      <c r="N292" s="83"/>
      <c r="O292" s="100">
        <v>106815</v>
      </c>
      <c r="P292" s="83"/>
      <c r="Q292" s="83"/>
      <c r="R292" s="100">
        <v>2347044</v>
      </c>
      <c r="S292" s="83"/>
      <c r="T292" s="100">
        <v>4723484</v>
      </c>
      <c r="U292" s="84"/>
      <c r="V292" s="84"/>
      <c r="W292" s="83"/>
      <c r="X292" s="100">
        <v>1983630</v>
      </c>
      <c r="Y292" s="83"/>
      <c r="Z292" s="83"/>
      <c r="AA292" s="100">
        <v>20576764</v>
      </c>
      <c r="AB292" s="83"/>
      <c r="AC292" s="83"/>
      <c r="AD292" s="100">
        <v>451161</v>
      </c>
      <c r="AE292" s="83"/>
      <c r="AF292" s="83"/>
      <c r="AG292" s="100">
        <v>23011555</v>
      </c>
      <c r="AH292" s="83"/>
      <c r="AI292" s="83"/>
      <c r="AJ292" s="100">
        <v>-1431172</v>
      </c>
      <c r="AK292" s="83"/>
      <c r="AL292" s="83"/>
      <c r="AM292" s="100">
        <v>662050</v>
      </c>
      <c r="AN292" s="83"/>
      <c r="AO292" s="83"/>
      <c r="AP292" s="100">
        <v>-769122</v>
      </c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  <c r="KJ292"/>
      <c r="KK292"/>
      <c r="KL292"/>
      <c r="KM292"/>
      <c r="KN292"/>
      <c r="KO292"/>
      <c r="KP292"/>
      <c r="KQ292"/>
      <c r="KR292"/>
      <c r="KS292"/>
      <c r="KT292"/>
      <c r="KU292"/>
      <c r="KV292"/>
      <c r="KW292"/>
      <c r="KX292"/>
      <c r="KY292"/>
      <c r="KZ292"/>
      <c r="LA292"/>
      <c r="LB292"/>
      <c r="LC292"/>
      <c r="LD292"/>
      <c r="LE292"/>
      <c r="LF292"/>
      <c r="LG292"/>
      <c r="LH292"/>
      <c r="LI292"/>
      <c r="LJ292"/>
      <c r="LK292"/>
      <c r="LL292"/>
      <c r="LM292"/>
      <c r="LN292"/>
      <c r="LO292"/>
      <c r="LP292"/>
      <c r="LQ292"/>
      <c r="LR292"/>
      <c r="LS292"/>
      <c r="LT292"/>
      <c r="LU292"/>
      <c r="LV292"/>
      <c r="LW292"/>
      <c r="LX292"/>
      <c r="LY292"/>
      <c r="LZ292"/>
      <c r="MA292"/>
      <c r="MB292"/>
      <c r="MC292"/>
      <c r="MD292"/>
      <c r="ME292"/>
      <c r="MF292"/>
      <c r="MG292"/>
      <c r="MH292"/>
      <c r="MI292"/>
      <c r="MJ292"/>
      <c r="MK292"/>
      <c r="ML292"/>
      <c r="MM292"/>
      <c r="MN292"/>
      <c r="MO292"/>
      <c r="MP292"/>
      <c r="MQ292"/>
      <c r="MR292"/>
      <c r="MS292"/>
      <c r="MT292"/>
      <c r="MU292"/>
      <c r="MV292"/>
      <c r="MW292"/>
      <c r="MX292"/>
      <c r="MY292"/>
      <c r="MZ292"/>
      <c r="NA292"/>
      <c r="NB292"/>
      <c r="NC292"/>
      <c r="ND292"/>
      <c r="NE292"/>
      <c r="NF292"/>
      <c r="NG292"/>
      <c r="NH292"/>
      <c r="NI292"/>
      <c r="NJ292"/>
      <c r="NK292"/>
      <c r="NL292"/>
      <c r="NM292"/>
      <c r="NN292"/>
      <c r="NO292"/>
      <c r="NP292"/>
      <c r="NQ292"/>
      <c r="NR292"/>
      <c r="NS292"/>
      <c r="NT292"/>
      <c r="NU292"/>
      <c r="NV292"/>
      <c r="NW292"/>
      <c r="NX292"/>
      <c r="NY292"/>
      <c r="NZ292"/>
      <c r="OA292"/>
      <c r="OB292"/>
      <c r="OC292"/>
      <c r="OD292"/>
      <c r="OE292"/>
      <c r="OF292"/>
      <c r="OG292"/>
      <c r="OH292"/>
      <c r="OI292"/>
      <c r="OJ292"/>
      <c r="OK292"/>
      <c r="OL292"/>
      <c r="OM292"/>
      <c r="ON292"/>
      <c r="OO292"/>
      <c r="OP292"/>
      <c r="OQ292"/>
      <c r="OR292"/>
      <c r="OS292"/>
      <c r="OT292"/>
      <c r="OU292"/>
      <c r="OV292"/>
      <c r="OW292"/>
      <c r="OX292"/>
      <c r="OY292"/>
      <c r="OZ292"/>
      <c r="PA292"/>
      <c r="PB292"/>
      <c r="PC292"/>
      <c r="PD292"/>
      <c r="PE292"/>
      <c r="PF292"/>
      <c r="PG292"/>
      <c r="PH292"/>
      <c r="PI292"/>
      <c r="PJ292"/>
      <c r="PK292"/>
      <c r="PL292"/>
      <c r="PM292"/>
      <c r="PN292"/>
      <c r="PO292"/>
      <c r="PP292"/>
      <c r="PQ292"/>
      <c r="PR292"/>
      <c r="PS292"/>
      <c r="PT292"/>
      <c r="PU292"/>
      <c r="PV292"/>
      <c r="PW292"/>
      <c r="PX292"/>
      <c r="PY292"/>
      <c r="PZ292"/>
      <c r="QA292"/>
      <c r="QB292"/>
      <c r="QC292"/>
      <c r="QD292"/>
      <c r="QE292"/>
      <c r="QF292"/>
      <c r="QG292"/>
      <c r="QH292"/>
      <c r="QI292"/>
      <c r="QJ292"/>
      <c r="QK292"/>
      <c r="QL292"/>
      <c r="QM292"/>
      <c r="QN292"/>
      <c r="QO292"/>
      <c r="QP292"/>
      <c r="QQ292"/>
      <c r="QR292"/>
      <c r="QS292"/>
      <c r="QT292"/>
      <c r="QU292"/>
      <c r="QV292"/>
      <c r="QW292"/>
      <c r="QX292"/>
      <c r="QY292"/>
      <c r="QZ292"/>
      <c r="RA292"/>
      <c r="RB292"/>
      <c r="RC292"/>
      <c r="RD292"/>
      <c r="RE292"/>
      <c r="RF292"/>
      <c r="RG292"/>
      <c r="RH292"/>
      <c r="RI292"/>
      <c r="RJ292"/>
      <c r="RK292"/>
      <c r="RL292"/>
      <c r="RM292"/>
      <c r="RN292"/>
      <c r="RO292"/>
      <c r="RP292"/>
      <c r="RQ292"/>
      <c r="RR292"/>
      <c r="RS292"/>
      <c r="RT292"/>
      <c r="RU292"/>
      <c r="RV292"/>
      <c r="RW292"/>
      <c r="RX292"/>
      <c r="RY292"/>
      <c r="RZ292"/>
      <c r="SA292"/>
      <c r="SB292"/>
      <c r="SC292"/>
      <c r="SD292"/>
      <c r="SE292"/>
      <c r="SF292"/>
      <c r="SG292"/>
      <c r="SH292"/>
      <c r="SI292"/>
      <c r="SJ292"/>
      <c r="SK292"/>
      <c r="SL292"/>
      <c r="SM292"/>
      <c r="SN292"/>
      <c r="SO292"/>
      <c r="SP292"/>
      <c r="SQ292"/>
      <c r="SR292"/>
      <c r="SS292"/>
      <c r="ST292"/>
      <c r="SU292"/>
      <c r="SV292"/>
      <c r="SW292"/>
      <c r="SX292"/>
      <c r="SY292"/>
      <c r="SZ292"/>
      <c r="TA292"/>
      <c r="TB292"/>
      <c r="TC292"/>
      <c r="TD292"/>
      <c r="TE292"/>
      <c r="TF292"/>
      <c r="TG292"/>
      <c r="TH292"/>
      <c r="TI292"/>
      <c r="TJ292"/>
      <c r="TK292"/>
      <c r="TL292"/>
      <c r="TM292"/>
      <c r="TN292"/>
      <c r="TO292"/>
      <c r="TP292"/>
      <c r="TQ292"/>
      <c r="TR292"/>
      <c r="TS292"/>
      <c r="TT292"/>
      <c r="TU292"/>
      <c r="TV292"/>
      <c r="TW292"/>
      <c r="TX292"/>
      <c r="TY292"/>
      <c r="TZ292"/>
      <c r="UA292"/>
      <c r="UB292"/>
      <c r="UC292"/>
      <c r="UD292"/>
      <c r="UE292"/>
      <c r="UF292"/>
      <c r="UG292"/>
      <c r="UH292"/>
      <c r="UI292"/>
      <c r="UJ292"/>
      <c r="UK292"/>
      <c r="UL292"/>
      <c r="UM292"/>
      <c r="UN292"/>
      <c r="UO292"/>
      <c r="UP292"/>
      <c r="UQ292"/>
      <c r="UR292"/>
      <c r="US292"/>
      <c r="UT292"/>
      <c r="UU292"/>
      <c r="UV292"/>
      <c r="UW292"/>
      <c r="UX292"/>
      <c r="UY292"/>
      <c r="UZ292"/>
      <c r="VA292"/>
      <c r="VB292"/>
      <c r="VC292"/>
      <c r="VD292"/>
      <c r="VE292"/>
      <c r="VF292"/>
      <c r="VG292"/>
      <c r="VH292"/>
      <c r="VI292"/>
      <c r="VJ292"/>
      <c r="VK292"/>
      <c r="VL292"/>
      <c r="VM292"/>
      <c r="VN292"/>
      <c r="VO292"/>
      <c r="VP292"/>
      <c r="VQ292"/>
      <c r="VR292"/>
      <c r="VS292"/>
      <c r="VT292"/>
      <c r="VU292"/>
      <c r="VV292"/>
      <c r="VW292"/>
      <c r="VX292"/>
      <c r="VY292"/>
      <c r="VZ292"/>
      <c r="WA292"/>
      <c r="WB292"/>
      <c r="WC292"/>
      <c r="WD292"/>
      <c r="WE292"/>
      <c r="WF292"/>
      <c r="WG292"/>
      <c r="WH292"/>
      <c r="WI292"/>
      <c r="WJ292"/>
      <c r="WK292"/>
      <c r="WL292"/>
      <c r="WM292"/>
      <c r="WN292"/>
      <c r="WO292"/>
      <c r="WP292"/>
      <c r="WQ292"/>
      <c r="WR292"/>
      <c r="WS292"/>
      <c r="WT292"/>
      <c r="WU292"/>
      <c r="WV292"/>
      <c r="WW292"/>
      <c r="WX292"/>
      <c r="WY292"/>
      <c r="WZ292"/>
      <c r="XA292"/>
      <c r="XB292"/>
      <c r="XC292"/>
      <c r="XD292"/>
      <c r="XE292"/>
      <c r="XF292"/>
      <c r="XG292"/>
      <c r="XH292"/>
      <c r="XI292"/>
      <c r="XJ292"/>
      <c r="XK292"/>
      <c r="XL292"/>
      <c r="XM292"/>
      <c r="XN292"/>
      <c r="XO292"/>
      <c r="XP292"/>
      <c r="XQ292"/>
      <c r="XR292"/>
      <c r="XS292"/>
      <c r="XT292"/>
      <c r="XU292"/>
      <c r="XV292"/>
      <c r="XW292"/>
      <c r="XX292"/>
      <c r="XY292"/>
      <c r="XZ292"/>
      <c r="YA292"/>
      <c r="YB292"/>
      <c r="YC292"/>
      <c r="YD292"/>
      <c r="YE292"/>
      <c r="YF292"/>
      <c r="YG292"/>
      <c r="YH292"/>
      <c r="YI292"/>
      <c r="YJ292"/>
      <c r="YK292"/>
      <c r="YL292"/>
      <c r="YM292"/>
      <c r="YN292"/>
      <c r="YO292"/>
      <c r="YP292"/>
      <c r="YQ292"/>
      <c r="YR292"/>
      <c r="YS292"/>
      <c r="YT292"/>
      <c r="YU292"/>
      <c r="YV292"/>
      <c r="YW292"/>
      <c r="YX292"/>
      <c r="YY292"/>
      <c r="YZ292"/>
      <c r="ZA292"/>
      <c r="ZB292"/>
      <c r="ZC292"/>
      <c r="ZD292"/>
      <c r="ZE292"/>
      <c r="ZF292"/>
      <c r="ZG292"/>
      <c r="ZH292"/>
      <c r="ZI292"/>
      <c r="ZJ292"/>
      <c r="ZK292"/>
      <c r="ZL292"/>
      <c r="ZM292"/>
      <c r="ZN292"/>
      <c r="ZO292"/>
      <c r="ZP292"/>
      <c r="ZQ292"/>
      <c r="ZR292"/>
      <c r="ZS292"/>
      <c r="ZT292"/>
      <c r="ZU292"/>
      <c r="ZV292"/>
      <c r="ZW292"/>
      <c r="ZX292"/>
      <c r="ZY292"/>
      <c r="ZZ292"/>
      <c r="AAA292"/>
      <c r="AAB292"/>
      <c r="AAC292"/>
      <c r="AAD292"/>
      <c r="AAE292"/>
      <c r="AAF292"/>
      <c r="AAG292"/>
      <c r="AAH292"/>
      <c r="AAI292"/>
      <c r="AAJ292"/>
      <c r="AAK292"/>
      <c r="AAL292"/>
      <c r="AAM292"/>
      <c r="AAN292"/>
      <c r="AAO292"/>
      <c r="AAP292"/>
      <c r="AAQ292"/>
      <c r="AAR292"/>
      <c r="AAS292"/>
      <c r="AAT292"/>
      <c r="AAU292"/>
      <c r="AAV292"/>
      <c r="AAW292"/>
      <c r="AAX292"/>
      <c r="AAY292"/>
      <c r="AAZ292"/>
      <c r="ABA292"/>
      <c r="ABB292"/>
      <c r="ABC292"/>
      <c r="ABD292"/>
      <c r="ABE292"/>
      <c r="ABF292"/>
      <c r="ABG292"/>
      <c r="ABH292"/>
      <c r="ABI292"/>
      <c r="ABJ292"/>
      <c r="ABK292"/>
      <c r="ABL292"/>
      <c r="ABM292"/>
      <c r="ABN292"/>
      <c r="ABO292"/>
      <c r="ABP292"/>
      <c r="ABQ292"/>
      <c r="ABR292"/>
      <c r="ABS292"/>
      <c r="ABT292"/>
      <c r="ABU292"/>
      <c r="ABV292"/>
    </row>
    <row r="293" spans="1:750" s="30" customFormat="1">
      <c r="A293" s="22">
        <v>39501</v>
      </c>
      <c r="B293" s="22"/>
      <c r="C293" s="77" t="s">
        <v>307</v>
      </c>
      <c r="D293" s="77"/>
      <c r="E293" s="77"/>
      <c r="F293" s="100">
        <v>1341554</v>
      </c>
      <c r="G293" s="83"/>
      <c r="H293" s="83"/>
      <c r="I293" s="100">
        <v>1215</v>
      </c>
      <c r="J293" s="83"/>
      <c r="K293" s="83"/>
      <c r="L293" s="100">
        <v>58835</v>
      </c>
      <c r="M293" s="83"/>
      <c r="N293" s="83"/>
      <c r="O293" s="100">
        <v>2826</v>
      </c>
      <c r="P293" s="83"/>
      <c r="Q293" s="83"/>
      <c r="R293" s="100">
        <v>19053</v>
      </c>
      <c r="S293" s="83"/>
      <c r="T293" s="100">
        <v>81929</v>
      </c>
      <c r="U293" s="84"/>
      <c r="V293" s="84"/>
      <c r="W293" s="83"/>
      <c r="X293" s="100">
        <v>52483</v>
      </c>
      <c r="Y293" s="83"/>
      <c r="Z293" s="83"/>
      <c r="AA293" s="100">
        <v>544424</v>
      </c>
      <c r="AB293" s="83"/>
      <c r="AC293" s="83"/>
      <c r="AD293" s="100">
        <v>263028</v>
      </c>
      <c r="AE293" s="83"/>
      <c r="AF293" s="83"/>
      <c r="AG293" s="100">
        <v>859935</v>
      </c>
      <c r="AH293" s="83"/>
      <c r="AI293" s="83"/>
      <c r="AJ293" s="100">
        <v>-37865</v>
      </c>
      <c r="AK293" s="83"/>
      <c r="AL293" s="83"/>
      <c r="AM293" s="100">
        <v>-64387</v>
      </c>
      <c r="AN293" s="83"/>
      <c r="AO293" s="83"/>
      <c r="AP293" s="100">
        <v>-102252</v>
      </c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  <c r="KK293"/>
      <c r="KL293"/>
      <c r="KM293"/>
      <c r="KN293"/>
      <c r="KO293"/>
      <c r="KP293"/>
      <c r="KQ293"/>
      <c r="KR293"/>
      <c r="KS293"/>
      <c r="KT293"/>
      <c r="KU293"/>
      <c r="KV293"/>
      <c r="KW293"/>
      <c r="KX293"/>
      <c r="KY293"/>
      <c r="KZ293"/>
      <c r="LA293"/>
      <c r="LB293"/>
      <c r="LC293"/>
      <c r="LD293"/>
      <c r="LE293"/>
      <c r="LF293"/>
      <c r="LG293"/>
      <c r="LH293"/>
      <c r="LI293"/>
      <c r="LJ293"/>
      <c r="LK293"/>
      <c r="LL293"/>
      <c r="LM293"/>
      <c r="LN293"/>
      <c r="LO293"/>
      <c r="LP293"/>
      <c r="LQ293"/>
      <c r="LR293"/>
      <c r="LS293"/>
      <c r="LT293"/>
      <c r="LU293"/>
      <c r="LV293"/>
      <c r="LW293"/>
      <c r="LX293"/>
      <c r="LY293"/>
      <c r="LZ293"/>
      <c r="MA293"/>
      <c r="MB293"/>
      <c r="MC293"/>
      <c r="MD293"/>
      <c r="ME293"/>
      <c r="MF293"/>
      <c r="MG293"/>
      <c r="MH293"/>
      <c r="MI293"/>
      <c r="MJ293"/>
      <c r="MK293"/>
      <c r="ML293"/>
      <c r="MM293"/>
      <c r="MN293"/>
      <c r="MO293"/>
      <c r="MP293"/>
      <c r="MQ293"/>
      <c r="MR293"/>
      <c r="MS293"/>
      <c r="MT293"/>
      <c r="MU293"/>
      <c r="MV293"/>
      <c r="MW293"/>
      <c r="MX293"/>
      <c r="MY293"/>
      <c r="MZ293"/>
      <c r="NA293"/>
      <c r="NB293"/>
      <c r="NC293"/>
      <c r="ND293"/>
      <c r="NE293"/>
      <c r="NF293"/>
      <c r="NG293"/>
      <c r="NH293"/>
      <c r="NI293"/>
      <c r="NJ293"/>
      <c r="NK293"/>
      <c r="NL293"/>
      <c r="NM293"/>
      <c r="NN293"/>
      <c r="NO293"/>
      <c r="NP293"/>
      <c r="NQ293"/>
      <c r="NR293"/>
      <c r="NS293"/>
      <c r="NT293"/>
      <c r="NU293"/>
      <c r="NV293"/>
      <c r="NW293"/>
      <c r="NX293"/>
      <c r="NY293"/>
      <c r="NZ293"/>
      <c r="OA293"/>
      <c r="OB293"/>
      <c r="OC293"/>
      <c r="OD293"/>
      <c r="OE293"/>
      <c r="OF293"/>
      <c r="OG293"/>
      <c r="OH293"/>
      <c r="OI293"/>
      <c r="OJ293"/>
      <c r="OK293"/>
      <c r="OL293"/>
      <c r="OM293"/>
      <c r="ON293"/>
      <c r="OO293"/>
      <c r="OP293"/>
      <c r="OQ293"/>
      <c r="OR293"/>
      <c r="OS293"/>
      <c r="OT293"/>
      <c r="OU293"/>
      <c r="OV293"/>
      <c r="OW293"/>
      <c r="OX293"/>
      <c r="OY293"/>
      <c r="OZ293"/>
      <c r="PA293"/>
      <c r="PB293"/>
      <c r="PC293"/>
      <c r="PD293"/>
      <c r="PE293"/>
      <c r="PF293"/>
      <c r="PG293"/>
      <c r="PH293"/>
      <c r="PI293"/>
      <c r="PJ293"/>
      <c r="PK293"/>
      <c r="PL293"/>
      <c r="PM293"/>
      <c r="PN293"/>
      <c r="PO293"/>
      <c r="PP293"/>
      <c r="PQ293"/>
      <c r="PR293"/>
      <c r="PS293"/>
      <c r="PT293"/>
      <c r="PU293"/>
      <c r="PV293"/>
      <c r="PW293"/>
      <c r="PX293"/>
      <c r="PY293"/>
      <c r="PZ293"/>
      <c r="QA293"/>
      <c r="QB293"/>
      <c r="QC293"/>
      <c r="QD293"/>
      <c r="QE293"/>
      <c r="QF293"/>
      <c r="QG293"/>
      <c r="QH293"/>
      <c r="QI293"/>
      <c r="QJ293"/>
      <c r="QK293"/>
      <c r="QL293"/>
      <c r="QM293"/>
      <c r="QN293"/>
      <c r="QO293"/>
      <c r="QP293"/>
      <c r="QQ293"/>
      <c r="QR293"/>
      <c r="QS293"/>
      <c r="QT293"/>
      <c r="QU293"/>
      <c r="QV293"/>
      <c r="QW293"/>
      <c r="QX293"/>
      <c r="QY293"/>
      <c r="QZ293"/>
      <c r="RA293"/>
      <c r="RB293"/>
      <c r="RC293"/>
      <c r="RD293"/>
      <c r="RE293"/>
      <c r="RF293"/>
      <c r="RG293"/>
      <c r="RH293"/>
      <c r="RI293"/>
      <c r="RJ293"/>
      <c r="RK293"/>
      <c r="RL293"/>
      <c r="RM293"/>
      <c r="RN293"/>
      <c r="RO293"/>
      <c r="RP293"/>
      <c r="RQ293"/>
      <c r="RR293"/>
      <c r="RS293"/>
      <c r="RT293"/>
      <c r="RU293"/>
      <c r="RV293"/>
      <c r="RW293"/>
      <c r="RX293"/>
      <c r="RY293"/>
      <c r="RZ293"/>
      <c r="SA293"/>
      <c r="SB293"/>
      <c r="SC293"/>
      <c r="SD293"/>
      <c r="SE293"/>
      <c r="SF293"/>
      <c r="SG293"/>
      <c r="SH293"/>
      <c r="SI293"/>
      <c r="SJ293"/>
      <c r="SK293"/>
      <c r="SL293"/>
      <c r="SM293"/>
      <c r="SN293"/>
      <c r="SO293"/>
      <c r="SP293"/>
      <c r="SQ293"/>
      <c r="SR293"/>
      <c r="SS293"/>
      <c r="ST293"/>
      <c r="SU293"/>
      <c r="SV293"/>
      <c r="SW293"/>
      <c r="SX293"/>
      <c r="SY293"/>
      <c r="SZ293"/>
      <c r="TA293"/>
      <c r="TB293"/>
      <c r="TC293"/>
      <c r="TD293"/>
      <c r="TE293"/>
      <c r="TF293"/>
      <c r="TG293"/>
      <c r="TH293"/>
      <c r="TI293"/>
      <c r="TJ293"/>
      <c r="TK293"/>
      <c r="TL293"/>
      <c r="TM293"/>
      <c r="TN293"/>
      <c r="TO293"/>
      <c r="TP293"/>
      <c r="TQ293"/>
      <c r="TR293"/>
      <c r="TS293"/>
      <c r="TT293"/>
      <c r="TU293"/>
      <c r="TV293"/>
      <c r="TW293"/>
      <c r="TX293"/>
      <c r="TY293"/>
      <c r="TZ293"/>
      <c r="UA293"/>
      <c r="UB293"/>
      <c r="UC293"/>
      <c r="UD293"/>
      <c r="UE293"/>
      <c r="UF293"/>
      <c r="UG293"/>
      <c r="UH293"/>
      <c r="UI293"/>
      <c r="UJ293"/>
      <c r="UK293"/>
      <c r="UL293"/>
      <c r="UM293"/>
      <c r="UN293"/>
      <c r="UO293"/>
      <c r="UP293"/>
      <c r="UQ293"/>
      <c r="UR293"/>
      <c r="US293"/>
      <c r="UT293"/>
      <c r="UU293"/>
      <c r="UV293"/>
      <c r="UW293"/>
      <c r="UX293"/>
      <c r="UY293"/>
      <c r="UZ293"/>
      <c r="VA293"/>
      <c r="VB293"/>
      <c r="VC293"/>
      <c r="VD293"/>
      <c r="VE293"/>
      <c r="VF293"/>
      <c r="VG293"/>
      <c r="VH293"/>
      <c r="VI293"/>
      <c r="VJ293"/>
      <c r="VK293"/>
      <c r="VL293"/>
      <c r="VM293"/>
      <c r="VN293"/>
      <c r="VO293"/>
      <c r="VP293"/>
      <c r="VQ293"/>
      <c r="VR293"/>
      <c r="VS293"/>
      <c r="VT293"/>
      <c r="VU293"/>
      <c r="VV293"/>
      <c r="VW293"/>
      <c r="VX293"/>
      <c r="VY293"/>
      <c r="VZ293"/>
      <c r="WA293"/>
      <c r="WB293"/>
      <c r="WC293"/>
      <c r="WD293"/>
      <c r="WE293"/>
      <c r="WF293"/>
      <c r="WG293"/>
      <c r="WH293"/>
      <c r="WI293"/>
      <c r="WJ293"/>
      <c r="WK293"/>
      <c r="WL293"/>
      <c r="WM293"/>
      <c r="WN293"/>
      <c r="WO293"/>
      <c r="WP293"/>
      <c r="WQ293"/>
      <c r="WR293"/>
      <c r="WS293"/>
      <c r="WT293"/>
      <c r="WU293"/>
      <c r="WV293"/>
      <c r="WW293"/>
      <c r="WX293"/>
      <c r="WY293"/>
      <c r="WZ293"/>
      <c r="XA293"/>
      <c r="XB293"/>
      <c r="XC293"/>
      <c r="XD293"/>
      <c r="XE293"/>
      <c r="XF293"/>
      <c r="XG293"/>
      <c r="XH293"/>
      <c r="XI293"/>
      <c r="XJ293"/>
      <c r="XK293"/>
      <c r="XL293"/>
      <c r="XM293"/>
      <c r="XN293"/>
      <c r="XO293"/>
      <c r="XP293"/>
      <c r="XQ293"/>
      <c r="XR293"/>
      <c r="XS293"/>
      <c r="XT293"/>
      <c r="XU293"/>
      <c r="XV293"/>
      <c r="XW293"/>
      <c r="XX293"/>
      <c r="XY293"/>
      <c r="XZ293"/>
      <c r="YA293"/>
      <c r="YB293"/>
      <c r="YC293"/>
      <c r="YD293"/>
      <c r="YE293"/>
      <c r="YF293"/>
      <c r="YG293"/>
      <c r="YH293"/>
      <c r="YI293"/>
      <c r="YJ293"/>
      <c r="YK293"/>
      <c r="YL293"/>
      <c r="YM293"/>
      <c r="YN293"/>
      <c r="YO293"/>
      <c r="YP293"/>
      <c r="YQ293"/>
      <c r="YR293"/>
      <c r="YS293"/>
      <c r="YT293"/>
      <c r="YU293"/>
      <c r="YV293"/>
      <c r="YW293"/>
      <c r="YX293"/>
      <c r="YY293"/>
      <c r="YZ293"/>
      <c r="ZA293"/>
      <c r="ZB293"/>
      <c r="ZC293"/>
      <c r="ZD293"/>
      <c r="ZE293"/>
      <c r="ZF293"/>
      <c r="ZG293"/>
      <c r="ZH293"/>
      <c r="ZI293"/>
      <c r="ZJ293"/>
      <c r="ZK293"/>
      <c r="ZL293"/>
      <c r="ZM293"/>
      <c r="ZN293"/>
      <c r="ZO293"/>
      <c r="ZP293"/>
      <c r="ZQ293"/>
      <c r="ZR293"/>
      <c r="ZS293"/>
      <c r="ZT293"/>
      <c r="ZU293"/>
      <c r="ZV293"/>
      <c r="ZW293"/>
      <c r="ZX293"/>
      <c r="ZY293"/>
      <c r="ZZ293"/>
      <c r="AAA293"/>
      <c r="AAB293"/>
      <c r="AAC293"/>
      <c r="AAD293"/>
      <c r="AAE293"/>
      <c r="AAF293"/>
      <c r="AAG293"/>
      <c r="AAH293"/>
      <c r="AAI293"/>
      <c r="AAJ293"/>
      <c r="AAK293"/>
      <c r="AAL293"/>
      <c r="AAM293"/>
      <c r="AAN293"/>
      <c r="AAO293"/>
      <c r="AAP293"/>
      <c r="AAQ293"/>
      <c r="AAR293"/>
      <c r="AAS293"/>
      <c r="AAT293"/>
      <c r="AAU293"/>
      <c r="AAV293"/>
      <c r="AAW293"/>
      <c r="AAX293"/>
      <c r="AAY293"/>
      <c r="AAZ293"/>
      <c r="ABA293"/>
      <c r="ABB293"/>
      <c r="ABC293"/>
      <c r="ABD293"/>
      <c r="ABE293"/>
      <c r="ABF293"/>
      <c r="ABG293"/>
      <c r="ABH293"/>
      <c r="ABI293"/>
      <c r="ABJ293"/>
      <c r="ABK293"/>
      <c r="ABL293"/>
      <c r="ABM293"/>
      <c r="ABN293"/>
      <c r="ABO293"/>
      <c r="ABP293"/>
      <c r="ABQ293"/>
      <c r="ABR293"/>
      <c r="ABS293"/>
      <c r="ABT293"/>
      <c r="ABU293"/>
      <c r="ABV293"/>
    </row>
    <row r="294" spans="1:750" s="30" customFormat="1">
      <c r="A294" s="22">
        <v>39600</v>
      </c>
      <c r="B294" s="22"/>
      <c r="C294" s="77" t="s">
        <v>308</v>
      </c>
      <c r="D294" s="77"/>
      <c r="E294" s="77"/>
      <c r="F294" s="100">
        <v>156100760</v>
      </c>
      <c r="G294" s="83"/>
      <c r="H294" s="83"/>
      <c r="I294" s="100">
        <v>141416</v>
      </c>
      <c r="J294" s="83"/>
      <c r="K294" s="83"/>
      <c r="L294" s="100">
        <v>6845909</v>
      </c>
      <c r="M294" s="83"/>
      <c r="N294" s="83"/>
      <c r="O294" s="100">
        <v>328843</v>
      </c>
      <c r="P294" s="83"/>
      <c r="Q294" s="83"/>
      <c r="R294" s="100">
        <v>4366213</v>
      </c>
      <c r="S294" s="83"/>
      <c r="T294" s="100">
        <v>11682381</v>
      </c>
      <c r="U294" s="84"/>
      <c r="V294" s="84"/>
      <c r="W294" s="83"/>
      <c r="X294" s="100">
        <v>6106854</v>
      </c>
      <c r="Y294" s="83"/>
      <c r="Z294" s="83"/>
      <c r="AA294" s="100">
        <v>63348153</v>
      </c>
      <c r="AB294" s="83"/>
      <c r="AC294" s="83"/>
      <c r="AD294" s="100">
        <v>5884335</v>
      </c>
      <c r="AE294" s="83"/>
      <c r="AF294" s="83"/>
      <c r="AG294" s="100">
        <v>75339342</v>
      </c>
      <c r="AH294" s="83"/>
      <c r="AI294" s="83"/>
      <c r="AJ294" s="100">
        <v>-4406043</v>
      </c>
      <c r="AK294" s="83"/>
      <c r="AL294" s="83"/>
      <c r="AM294" s="100">
        <v>378967</v>
      </c>
      <c r="AN294" s="83"/>
      <c r="AO294" s="83"/>
      <c r="AP294" s="100">
        <v>-4027076</v>
      </c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  <c r="KL294"/>
      <c r="KM294"/>
      <c r="KN294"/>
      <c r="KO294"/>
      <c r="KP294"/>
      <c r="KQ294"/>
      <c r="KR294"/>
      <c r="KS294"/>
      <c r="KT294"/>
      <c r="KU294"/>
      <c r="KV294"/>
      <c r="KW294"/>
      <c r="KX294"/>
      <c r="KY294"/>
      <c r="KZ294"/>
      <c r="LA294"/>
      <c r="LB294"/>
      <c r="LC294"/>
      <c r="LD294"/>
      <c r="LE294"/>
      <c r="LF294"/>
      <c r="LG294"/>
      <c r="LH294"/>
      <c r="LI294"/>
      <c r="LJ294"/>
      <c r="LK294"/>
      <c r="LL294"/>
      <c r="LM294"/>
      <c r="LN294"/>
      <c r="LO294"/>
      <c r="LP294"/>
      <c r="LQ294"/>
      <c r="LR294"/>
      <c r="LS294"/>
      <c r="LT294"/>
      <c r="LU294"/>
      <c r="LV294"/>
      <c r="LW294"/>
      <c r="LX294"/>
      <c r="LY294"/>
      <c r="LZ294"/>
      <c r="MA294"/>
      <c r="MB294"/>
      <c r="MC294"/>
      <c r="MD294"/>
      <c r="ME294"/>
      <c r="MF294"/>
      <c r="MG294"/>
      <c r="MH294"/>
      <c r="MI294"/>
      <c r="MJ294"/>
      <c r="MK294"/>
      <c r="ML294"/>
      <c r="MM294"/>
      <c r="MN294"/>
      <c r="MO294"/>
      <c r="MP294"/>
      <c r="MQ294"/>
      <c r="MR294"/>
      <c r="MS294"/>
      <c r="MT294"/>
      <c r="MU294"/>
      <c r="MV294"/>
      <c r="MW294"/>
      <c r="MX294"/>
      <c r="MY294"/>
      <c r="MZ294"/>
      <c r="NA294"/>
      <c r="NB294"/>
      <c r="NC294"/>
      <c r="ND294"/>
      <c r="NE294"/>
      <c r="NF294"/>
      <c r="NG294"/>
      <c r="NH294"/>
      <c r="NI294"/>
      <c r="NJ294"/>
      <c r="NK294"/>
      <c r="NL294"/>
      <c r="NM294"/>
      <c r="NN294"/>
      <c r="NO294"/>
      <c r="NP294"/>
      <c r="NQ294"/>
      <c r="NR294"/>
      <c r="NS294"/>
      <c r="NT294"/>
      <c r="NU294"/>
      <c r="NV294"/>
      <c r="NW294"/>
      <c r="NX294"/>
      <c r="NY294"/>
      <c r="NZ294"/>
      <c r="OA294"/>
      <c r="OB294"/>
      <c r="OC294"/>
      <c r="OD294"/>
      <c r="OE294"/>
      <c r="OF294"/>
      <c r="OG294"/>
      <c r="OH294"/>
      <c r="OI294"/>
      <c r="OJ294"/>
      <c r="OK294"/>
      <c r="OL294"/>
      <c r="OM294"/>
      <c r="ON294"/>
      <c r="OO294"/>
      <c r="OP294"/>
      <c r="OQ294"/>
      <c r="OR294"/>
      <c r="OS294"/>
      <c r="OT294"/>
      <c r="OU294"/>
      <c r="OV294"/>
      <c r="OW294"/>
      <c r="OX294"/>
      <c r="OY294"/>
      <c r="OZ294"/>
      <c r="PA294"/>
      <c r="PB294"/>
      <c r="PC294"/>
      <c r="PD294"/>
      <c r="PE294"/>
      <c r="PF294"/>
      <c r="PG294"/>
      <c r="PH294"/>
      <c r="PI294"/>
      <c r="PJ294"/>
      <c r="PK294"/>
      <c r="PL294"/>
      <c r="PM294"/>
      <c r="PN294"/>
      <c r="PO294"/>
      <c r="PP294"/>
      <c r="PQ294"/>
      <c r="PR294"/>
      <c r="PS294"/>
      <c r="PT294"/>
      <c r="PU294"/>
      <c r="PV294"/>
      <c r="PW294"/>
      <c r="PX294"/>
      <c r="PY294"/>
      <c r="PZ294"/>
      <c r="QA294"/>
      <c r="QB294"/>
      <c r="QC294"/>
      <c r="QD294"/>
      <c r="QE294"/>
      <c r="QF294"/>
      <c r="QG294"/>
      <c r="QH294"/>
      <c r="QI294"/>
      <c r="QJ294"/>
      <c r="QK294"/>
      <c r="QL294"/>
      <c r="QM294"/>
      <c r="QN294"/>
      <c r="QO294"/>
      <c r="QP294"/>
      <c r="QQ294"/>
      <c r="QR294"/>
      <c r="QS294"/>
      <c r="QT294"/>
      <c r="QU294"/>
      <c r="QV294"/>
      <c r="QW294"/>
      <c r="QX294"/>
      <c r="QY294"/>
      <c r="QZ294"/>
      <c r="RA294"/>
      <c r="RB294"/>
      <c r="RC294"/>
      <c r="RD294"/>
      <c r="RE294"/>
      <c r="RF294"/>
      <c r="RG294"/>
      <c r="RH294"/>
      <c r="RI294"/>
      <c r="RJ294"/>
      <c r="RK294"/>
      <c r="RL294"/>
      <c r="RM294"/>
      <c r="RN294"/>
      <c r="RO294"/>
      <c r="RP294"/>
      <c r="RQ294"/>
      <c r="RR294"/>
      <c r="RS294"/>
      <c r="RT294"/>
      <c r="RU294"/>
      <c r="RV294"/>
      <c r="RW294"/>
      <c r="RX294"/>
      <c r="RY294"/>
      <c r="RZ294"/>
      <c r="SA294"/>
      <c r="SB294"/>
      <c r="SC294"/>
      <c r="SD294"/>
      <c r="SE294"/>
      <c r="SF294"/>
      <c r="SG294"/>
      <c r="SH294"/>
      <c r="SI294"/>
      <c r="SJ294"/>
      <c r="SK294"/>
      <c r="SL294"/>
      <c r="SM294"/>
      <c r="SN294"/>
      <c r="SO294"/>
      <c r="SP294"/>
      <c r="SQ294"/>
      <c r="SR294"/>
      <c r="SS294"/>
      <c r="ST294"/>
      <c r="SU294"/>
      <c r="SV294"/>
      <c r="SW294"/>
      <c r="SX294"/>
      <c r="SY294"/>
      <c r="SZ294"/>
      <c r="TA294"/>
      <c r="TB294"/>
      <c r="TC294"/>
      <c r="TD294"/>
      <c r="TE294"/>
      <c r="TF294"/>
      <c r="TG294"/>
      <c r="TH294"/>
      <c r="TI294"/>
      <c r="TJ294"/>
      <c r="TK294"/>
      <c r="TL294"/>
      <c r="TM294"/>
      <c r="TN294"/>
      <c r="TO294"/>
      <c r="TP294"/>
      <c r="TQ294"/>
      <c r="TR294"/>
      <c r="TS294"/>
      <c r="TT294"/>
      <c r="TU294"/>
      <c r="TV294"/>
      <c r="TW294"/>
      <c r="TX294"/>
      <c r="TY294"/>
      <c r="TZ294"/>
      <c r="UA294"/>
      <c r="UB294"/>
      <c r="UC294"/>
      <c r="UD294"/>
      <c r="UE294"/>
      <c r="UF294"/>
      <c r="UG294"/>
      <c r="UH294"/>
      <c r="UI294"/>
      <c r="UJ294"/>
      <c r="UK294"/>
      <c r="UL294"/>
      <c r="UM294"/>
      <c r="UN294"/>
      <c r="UO294"/>
      <c r="UP294"/>
      <c r="UQ294"/>
      <c r="UR294"/>
      <c r="US294"/>
      <c r="UT294"/>
      <c r="UU294"/>
      <c r="UV294"/>
      <c r="UW294"/>
      <c r="UX294"/>
      <c r="UY294"/>
      <c r="UZ294"/>
      <c r="VA294"/>
      <c r="VB294"/>
      <c r="VC294"/>
      <c r="VD294"/>
      <c r="VE294"/>
      <c r="VF294"/>
      <c r="VG294"/>
      <c r="VH294"/>
      <c r="VI294"/>
      <c r="VJ294"/>
      <c r="VK294"/>
      <c r="VL294"/>
      <c r="VM294"/>
      <c r="VN294"/>
      <c r="VO294"/>
      <c r="VP294"/>
      <c r="VQ294"/>
      <c r="VR294"/>
      <c r="VS294"/>
      <c r="VT294"/>
      <c r="VU294"/>
      <c r="VV294"/>
      <c r="VW294"/>
      <c r="VX294"/>
      <c r="VY294"/>
      <c r="VZ294"/>
      <c r="WA294"/>
      <c r="WB294"/>
      <c r="WC294"/>
      <c r="WD294"/>
      <c r="WE294"/>
      <c r="WF294"/>
      <c r="WG294"/>
      <c r="WH294"/>
      <c r="WI294"/>
      <c r="WJ294"/>
      <c r="WK294"/>
      <c r="WL294"/>
      <c r="WM294"/>
      <c r="WN294"/>
      <c r="WO294"/>
      <c r="WP294"/>
      <c r="WQ294"/>
      <c r="WR294"/>
      <c r="WS294"/>
      <c r="WT294"/>
      <c r="WU294"/>
      <c r="WV294"/>
      <c r="WW294"/>
      <c r="WX294"/>
      <c r="WY294"/>
      <c r="WZ294"/>
      <c r="XA294"/>
      <c r="XB294"/>
      <c r="XC294"/>
      <c r="XD294"/>
      <c r="XE294"/>
      <c r="XF294"/>
      <c r="XG294"/>
      <c r="XH294"/>
      <c r="XI294"/>
      <c r="XJ294"/>
      <c r="XK294"/>
      <c r="XL294"/>
      <c r="XM294"/>
      <c r="XN294"/>
      <c r="XO294"/>
      <c r="XP294"/>
      <c r="XQ294"/>
      <c r="XR294"/>
      <c r="XS294"/>
      <c r="XT294"/>
      <c r="XU294"/>
      <c r="XV294"/>
      <c r="XW294"/>
      <c r="XX294"/>
      <c r="XY294"/>
      <c r="XZ294"/>
      <c r="YA294"/>
      <c r="YB294"/>
      <c r="YC294"/>
      <c r="YD294"/>
      <c r="YE294"/>
      <c r="YF294"/>
      <c r="YG294"/>
      <c r="YH294"/>
      <c r="YI294"/>
      <c r="YJ294"/>
      <c r="YK294"/>
      <c r="YL294"/>
      <c r="YM294"/>
      <c r="YN294"/>
      <c r="YO294"/>
      <c r="YP294"/>
      <c r="YQ294"/>
      <c r="YR294"/>
      <c r="YS294"/>
      <c r="YT294"/>
      <c r="YU294"/>
      <c r="YV294"/>
      <c r="YW294"/>
      <c r="YX294"/>
      <c r="YY294"/>
      <c r="YZ294"/>
      <c r="ZA294"/>
      <c r="ZB294"/>
      <c r="ZC294"/>
      <c r="ZD294"/>
      <c r="ZE294"/>
      <c r="ZF294"/>
      <c r="ZG294"/>
      <c r="ZH294"/>
      <c r="ZI294"/>
      <c r="ZJ294"/>
      <c r="ZK294"/>
      <c r="ZL294"/>
      <c r="ZM294"/>
      <c r="ZN294"/>
      <c r="ZO294"/>
      <c r="ZP294"/>
      <c r="ZQ294"/>
      <c r="ZR294"/>
      <c r="ZS294"/>
      <c r="ZT294"/>
      <c r="ZU294"/>
      <c r="ZV294"/>
      <c r="ZW294"/>
      <c r="ZX294"/>
      <c r="ZY294"/>
      <c r="ZZ294"/>
      <c r="AAA294"/>
      <c r="AAB294"/>
      <c r="AAC294"/>
      <c r="AAD294"/>
      <c r="AAE294"/>
      <c r="AAF294"/>
      <c r="AAG294"/>
      <c r="AAH294"/>
      <c r="AAI294"/>
      <c r="AAJ294"/>
      <c r="AAK294"/>
      <c r="AAL294"/>
      <c r="AAM294"/>
      <c r="AAN294"/>
      <c r="AAO294"/>
      <c r="AAP294"/>
      <c r="AAQ294"/>
      <c r="AAR294"/>
      <c r="AAS294"/>
      <c r="AAT294"/>
      <c r="AAU294"/>
      <c r="AAV294"/>
      <c r="AAW294"/>
      <c r="AAX294"/>
      <c r="AAY294"/>
      <c r="AAZ294"/>
      <c r="ABA294"/>
      <c r="ABB294"/>
      <c r="ABC294"/>
      <c r="ABD294"/>
      <c r="ABE294"/>
      <c r="ABF294"/>
      <c r="ABG294"/>
      <c r="ABH294"/>
      <c r="ABI294"/>
      <c r="ABJ294"/>
      <c r="ABK294"/>
      <c r="ABL294"/>
      <c r="ABM294"/>
      <c r="ABN294"/>
      <c r="ABO294"/>
      <c r="ABP294"/>
      <c r="ABQ294"/>
      <c r="ABR294"/>
      <c r="ABS294"/>
      <c r="ABT294"/>
      <c r="ABU294"/>
      <c r="ABV294"/>
    </row>
    <row r="295" spans="1:750" s="30" customFormat="1">
      <c r="A295" s="22">
        <v>39605</v>
      </c>
      <c r="B295" s="22"/>
      <c r="C295" s="77" t="s">
        <v>309</v>
      </c>
      <c r="D295" s="77"/>
      <c r="E295" s="77"/>
      <c r="F295" s="100">
        <v>22139625</v>
      </c>
      <c r="G295" s="83"/>
      <c r="H295" s="83"/>
      <c r="I295" s="100">
        <v>20057</v>
      </c>
      <c r="J295" s="83"/>
      <c r="K295" s="83"/>
      <c r="L295" s="100">
        <v>970949</v>
      </c>
      <c r="M295" s="83"/>
      <c r="N295" s="83"/>
      <c r="O295" s="100">
        <v>46639</v>
      </c>
      <c r="P295" s="83"/>
      <c r="Q295" s="83"/>
      <c r="R295" s="100">
        <v>1230429</v>
      </c>
      <c r="S295" s="83"/>
      <c r="T295" s="100">
        <v>2268074</v>
      </c>
      <c r="U295" s="84"/>
      <c r="V295" s="84"/>
      <c r="W295" s="83"/>
      <c r="X295" s="100">
        <v>866129</v>
      </c>
      <c r="Y295" s="83"/>
      <c r="Z295" s="83"/>
      <c r="AA295" s="100">
        <v>8984609</v>
      </c>
      <c r="AB295" s="83"/>
      <c r="AC295" s="83"/>
      <c r="AD295" s="100">
        <v>1501158</v>
      </c>
      <c r="AE295" s="83"/>
      <c r="AF295" s="83"/>
      <c r="AG295" s="100">
        <v>11351896</v>
      </c>
      <c r="AH295" s="83"/>
      <c r="AI295" s="83"/>
      <c r="AJ295" s="100">
        <v>-624907</v>
      </c>
      <c r="AK295" s="83"/>
      <c r="AL295" s="83"/>
      <c r="AM295" s="100">
        <v>15556</v>
      </c>
      <c r="AN295" s="83"/>
      <c r="AO295" s="83"/>
      <c r="AP295" s="100">
        <v>-609351</v>
      </c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  <c r="KM295"/>
      <c r="KN295"/>
      <c r="KO295"/>
      <c r="KP295"/>
      <c r="KQ295"/>
      <c r="KR295"/>
      <c r="KS295"/>
      <c r="KT295"/>
      <c r="KU295"/>
      <c r="KV295"/>
      <c r="KW295"/>
      <c r="KX295"/>
      <c r="KY295"/>
      <c r="KZ295"/>
      <c r="LA295"/>
      <c r="LB295"/>
      <c r="LC295"/>
      <c r="LD295"/>
      <c r="LE295"/>
      <c r="LF295"/>
      <c r="LG295"/>
      <c r="LH295"/>
      <c r="LI295"/>
      <c r="LJ295"/>
      <c r="LK295"/>
      <c r="LL295"/>
      <c r="LM295"/>
      <c r="LN295"/>
      <c r="LO295"/>
      <c r="LP295"/>
      <c r="LQ295"/>
      <c r="LR295"/>
      <c r="LS295"/>
      <c r="LT295"/>
      <c r="LU295"/>
      <c r="LV295"/>
      <c r="LW295"/>
      <c r="LX295"/>
      <c r="LY295"/>
      <c r="LZ295"/>
      <c r="MA295"/>
      <c r="MB295"/>
      <c r="MC295"/>
      <c r="MD295"/>
      <c r="ME295"/>
      <c r="MF295"/>
      <c r="MG295"/>
      <c r="MH295"/>
      <c r="MI295"/>
      <c r="MJ295"/>
      <c r="MK295"/>
      <c r="ML295"/>
      <c r="MM295"/>
      <c r="MN295"/>
      <c r="MO295"/>
      <c r="MP295"/>
      <c r="MQ295"/>
      <c r="MR295"/>
      <c r="MS295"/>
      <c r="MT295"/>
      <c r="MU295"/>
      <c r="MV295"/>
      <c r="MW295"/>
      <c r="MX295"/>
      <c r="MY295"/>
      <c r="MZ295"/>
      <c r="NA295"/>
      <c r="NB295"/>
      <c r="NC295"/>
      <c r="ND295"/>
      <c r="NE295"/>
      <c r="NF295"/>
      <c r="NG295"/>
      <c r="NH295"/>
      <c r="NI295"/>
      <c r="NJ295"/>
      <c r="NK295"/>
      <c r="NL295"/>
      <c r="NM295"/>
      <c r="NN295"/>
      <c r="NO295"/>
      <c r="NP295"/>
      <c r="NQ295"/>
      <c r="NR295"/>
      <c r="NS295"/>
      <c r="NT295"/>
      <c r="NU295"/>
      <c r="NV295"/>
      <c r="NW295"/>
      <c r="NX295"/>
      <c r="NY295"/>
      <c r="NZ295"/>
      <c r="OA295"/>
      <c r="OB295"/>
      <c r="OC295"/>
      <c r="OD295"/>
      <c r="OE295"/>
      <c r="OF295"/>
      <c r="OG295"/>
      <c r="OH295"/>
      <c r="OI295"/>
      <c r="OJ295"/>
      <c r="OK295"/>
      <c r="OL295"/>
      <c r="OM295"/>
      <c r="ON295"/>
      <c r="OO295"/>
      <c r="OP295"/>
      <c r="OQ295"/>
      <c r="OR295"/>
      <c r="OS295"/>
      <c r="OT295"/>
      <c r="OU295"/>
      <c r="OV295"/>
      <c r="OW295"/>
      <c r="OX295"/>
      <c r="OY295"/>
      <c r="OZ295"/>
      <c r="PA295"/>
      <c r="PB295"/>
      <c r="PC295"/>
      <c r="PD295"/>
      <c r="PE295"/>
      <c r="PF295"/>
      <c r="PG295"/>
      <c r="PH295"/>
      <c r="PI295"/>
      <c r="PJ295"/>
      <c r="PK295"/>
      <c r="PL295"/>
      <c r="PM295"/>
      <c r="PN295"/>
      <c r="PO295"/>
      <c r="PP295"/>
      <c r="PQ295"/>
      <c r="PR295"/>
      <c r="PS295"/>
      <c r="PT295"/>
      <c r="PU295"/>
      <c r="PV295"/>
      <c r="PW295"/>
      <c r="PX295"/>
      <c r="PY295"/>
      <c r="PZ295"/>
      <c r="QA295"/>
      <c r="QB295"/>
      <c r="QC295"/>
      <c r="QD295"/>
      <c r="QE295"/>
      <c r="QF295"/>
      <c r="QG295"/>
      <c r="QH295"/>
      <c r="QI295"/>
      <c r="QJ295"/>
      <c r="QK295"/>
      <c r="QL295"/>
      <c r="QM295"/>
      <c r="QN295"/>
      <c r="QO295"/>
      <c r="QP295"/>
      <c r="QQ295"/>
      <c r="QR295"/>
      <c r="QS295"/>
      <c r="QT295"/>
      <c r="QU295"/>
      <c r="QV295"/>
      <c r="QW295"/>
      <c r="QX295"/>
      <c r="QY295"/>
      <c r="QZ295"/>
      <c r="RA295"/>
      <c r="RB295"/>
      <c r="RC295"/>
      <c r="RD295"/>
      <c r="RE295"/>
      <c r="RF295"/>
      <c r="RG295"/>
      <c r="RH295"/>
      <c r="RI295"/>
      <c r="RJ295"/>
      <c r="RK295"/>
      <c r="RL295"/>
      <c r="RM295"/>
      <c r="RN295"/>
      <c r="RO295"/>
      <c r="RP295"/>
      <c r="RQ295"/>
      <c r="RR295"/>
      <c r="RS295"/>
      <c r="RT295"/>
      <c r="RU295"/>
      <c r="RV295"/>
      <c r="RW295"/>
      <c r="RX295"/>
      <c r="RY295"/>
      <c r="RZ295"/>
      <c r="SA295"/>
      <c r="SB295"/>
      <c r="SC295"/>
      <c r="SD295"/>
      <c r="SE295"/>
      <c r="SF295"/>
      <c r="SG295"/>
      <c r="SH295"/>
      <c r="SI295"/>
      <c r="SJ295"/>
      <c r="SK295"/>
      <c r="SL295"/>
      <c r="SM295"/>
      <c r="SN295"/>
      <c r="SO295"/>
      <c r="SP295"/>
      <c r="SQ295"/>
      <c r="SR295"/>
      <c r="SS295"/>
      <c r="ST295"/>
      <c r="SU295"/>
      <c r="SV295"/>
      <c r="SW295"/>
      <c r="SX295"/>
      <c r="SY295"/>
      <c r="SZ295"/>
      <c r="TA295"/>
      <c r="TB295"/>
      <c r="TC295"/>
      <c r="TD295"/>
      <c r="TE295"/>
      <c r="TF295"/>
      <c r="TG295"/>
      <c r="TH295"/>
      <c r="TI295"/>
      <c r="TJ295"/>
      <c r="TK295"/>
      <c r="TL295"/>
      <c r="TM295"/>
      <c r="TN295"/>
      <c r="TO295"/>
      <c r="TP295"/>
      <c r="TQ295"/>
      <c r="TR295"/>
      <c r="TS295"/>
      <c r="TT295"/>
      <c r="TU295"/>
      <c r="TV295"/>
      <c r="TW295"/>
      <c r="TX295"/>
      <c r="TY295"/>
      <c r="TZ295"/>
      <c r="UA295"/>
      <c r="UB295"/>
      <c r="UC295"/>
      <c r="UD295"/>
      <c r="UE295"/>
      <c r="UF295"/>
      <c r="UG295"/>
      <c r="UH295"/>
      <c r="UI295"/>
      <c r="UJ295"/>
      <c r="UK295"/>
      <c r="UL295"/>
      <c r="UM295"/>
      <c r="UN295"/>
      <c r="UO295"/>
      <c r="UP295"/>
      <c r="UQ295"/>
      <c r="UR295"/>
      <c r="US295"/>
      <c r="UT295"/>
      <c r="UU295"/>
      <c r="UV295"/>
      <c r="UW295"/>
      <c r="UX295"/>
      <c r="UY295"/>
      <c r="UZ295"/>
      <c r="VA295"/>
      <c r="VB295"/>
      <c r="VC295"/>
      <c r="VD295"/>
      <c r="VE295"/>
      <c r="VF295"/>
      <c r="VG295"/>
      <c r="VH295"/>
      <c r="VI295"/>
      <c r="VJ295"/>
      <c r="VK295"/>
      <c r="VL295"/>
      <c r="VM295"/>
      <c r="VN295"/>
      <c r="VO295"/>
      <c r="VP295"/>
      <c r="VQ295"/>
      <c r="VR295"/>
      <c r="VS295"/>
      <c r="VT295"/>
      <c r="VU295"/>
      <c r="VV295"/>
      <c r="VW295"/>
      <c r="VX295"/>
      <c r="VY295"/>
      <c r="VZ295"/>
      <c r="WA295"/>
      <c r="WB295"/>
      <c r="WC295"/>
      <c r="WD295"/>
      <c r="WE295"/>
      <c r="WF295"/>
      <c r="WG295"/>
      <c r="WH295"/>
      <c r="WI295"/>
      <c r="WJ295"/>
      <c r="WK295"/>
      <c r="WL295"/>
      <c r="WM295"/>
      <c r="WN295"/>
      <c r="WO295"/>
      <c r="WP295"/>
      <c r="WQ295"/>
      <c r="WR295"/>
      <c r="WS295"/>
      <c r="WT295"/>
      <c r="WU295"/>
      <c r="WV295"/>
      <c r="WW295"/>
      <c r="WX295"/>
      <c r="WY295"/>
      <c r="WZ295"/>
      <c r="XA295"/>
      <c r="XB295"/>
      <c r="XC295"/>
      <c r="XD295"/>
      <c r="XE295"/>
      <c r="XF295"/>
      <c r="XG295"/>
      <c r="XH295"/>
      <c r="XI295"/>
      <c r="XJ295"/>
      <c r="XK295"/>
      <c r="XL295"/>
      <c r="XM295"/>
      <c r="XN295"/>
      <c r="XO295"/>
      <c r="XP295"/>
      <c r="XQ295"/>
      <c r="XR295"/>
      <c r="XS295"/>
      <c r="XT295"/>
      <c r="XU295"/>
      <c r="XV295"/>
      <c r="XW295"/>
      <c r="XX295"/>
      <c r="XY295"/>
      <c r="XZ295"/>
      <c r="YA295"/>
      <c r="YB295"/>
      <c r="YC295"/>
      <c r="YD295"/>
      <c r="YE295"/>
      <c r="YF295"/>
      <c r="YG295"/>
      <c r="YH295"/>
      <c r="YI295"/>
      <c r="YJ295"/>
      <c r="YK295"/>
      <c r="YL295"/>
      <c r="YM295"/>
      <c r="YN295"/>
      <c r="YO295"/>
      <c r="YP295"/>
      <c r="YQ295"/>
      <c r="YR295"/>
      <c r="YS295"/>
      <c r="YT295"/>
      <c r="YU295"/>
      <c r="YV295"/>
      <c r="YW295"/>
      <c r="YX295"/>
      <c r="YY295"/>
      <c r="YZ295"/>
      <c r="ZA295"/>
      <c r="ZB295"/>
      <c r="ZC295"/>
      <c r="ZD295"/>
      <c r="ZE295"/>
      <c r="ZF295"/>
      <c r="ZG295"/>
      <c r="ZH295"/>
      <c r="ZI295"/>
      <c r="ZJ295"/>
      <c r="ZK295"/>
      <c r="ZL295"/>
      <c r="ZM295"/>
      <c r="ZN295"/>
      <c r="ZO295"/>
      <c r="ZP295"/>
      <c r="ZQ295"/>
      <c r="ZR295"/>
      <c r="ZS295"/>
      <c r="ZT295"/>
      <c r="ZU295"/>
      <c r="ZV295"/>
      <c r="ZW295"/>
      <c r="ZX295"/>
      <c r="ZY295"/>
      <c r="ZZ295"/>
      <c r="AAA295"/>
      <c r="AAB295"/>
      <c r="AAC295"/>
      <c r="AAD295"/>
      <c r="AAE295"/>
      <c r="AAF295"/>
      <c r="AAG295"/>
      <c r="AAH295"/>
      <c r="AAI295"/>
      <c r="AAJ295"/>
      <c r="AAK295"/>
      <c r="AAL295"/>
      <c r="AAM295"/>
      <c r="AAN295"/>
      <c r="AAO295"/>
      <c r="AAP295"/>
      <c r="AAQ295"/>
      <c r="AAR295"/>
      <c r="AAS295"/>
      <c r="AAT295"/>
      <c r="AAU295"/>
      <c r="AAV295"/>
      <c r="AAW295"/>
      <c r="AAX295"/>
      <c r="AAY295"/>
      <c r="AAZ295"/>
      <c r="ABA295"/>
      <c r="ABB295"/>
      <c r="ABC295"/>
      <c r="ABD295"/>
      <c r="ABE295"/>
      <c r="ABF295"/>
      <c r="ABG295"/>
      <c r="ABH295"/>
      <c r="ABI295"/>
      <c r="ABJ295"/>
      <c r="ABK295"/>
      <c r="ABL295"/>
      <c r="ABM295"/>
      <c r="ABN295"/>
      <c r="ABO295"/>
      <c r="ABP295"/>
      <c r="ABQ295"/>
      <c r="ABR295"/>
      <c r="ABS295"/>
      <c r="ABT295"/>
      <c r="ABU295"/>
      <c r="ABV295"/>
    </row>
    <row r="296" spans="1:750" s="30" customFormat="1">
      <c r="A296" s="22">
        <v>39700</v>
      </c>
      <c r="B296" s="22"/>
      <c r="C296" s="77" t="s">
        <v>310</v>
      </c>
      <c r="D296" s="77"/>
      <c r="E296" s="77"/>
      <c r="F296" s="100">
        <v>85545368</v>
      </c>
      <c r="G296" s="83"/>
      <c r="H296" s="83"/>
      <c r="I296" s="100">
        <v>77498</v>
      </c>
      <c r="J296" s="83"/>
      <c r="K296" s="83"/>
      <c r="L296" s="100">
        <v>3751653</v>
      </c>
      <c r="M296" s="83"/>
      <c r="N296" s="83"/>
      <c r="O296" s="100">
        <v>180210</v>
      </c>
      <c r="P296" s="83"/>
      <c r="Q296" s="83"/>
      <c r="R296" s="100">
        <v>765460</v>
      </c>
      <c r="S296" s="83"/>
      <c r="T296" s="100">
        <v>4774821</v>
      </c>
      <c r="U296" s="84"/>
      <c r="V296" s="84"/>
      <c r="W296" s="83"/>
      <c r="X296" s="100">
        <v>3346640</v>
      </c>
      <c r="Y296" s="83"/>
      <c r="Z296" s="83"/>
      <c r="AA296" s="100">
        <v>34715661</v>
      </c>
      <c r="AB296" s="83"/>
      <c r="AC296" s="83"/>
      <c r="AD296" s="100">
        <v>9253193</v>
      </c>
      <c r="AE296" s="83"/>
      <c r="AF296" s="83"/>
      <c r="AG296" s="100">
        <v>47315494</v>
      </c>
      <c r="AH296" s="83"/>
      <c r="AI296" s="83"/>
      <c r="AJ296" s="100">
        <v>-2414573</v>
      </c>
      <c r="AK296" s="83"/>
      <c r="AL296" s="83"/>
      <c r="AM296" s="100">
        <v>-2221412</v>
      </c>
      <c r="AN296" s="83"/>
      <c r="AO296" s="83"/>
      <c r="AP296" s="100">
        <v>-4635985</v>
      </c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  <c r="KN296"/>
      <c r="KO296"/>
      <c r="KP296"/>
      <c r="KQ296"/>
      <c r="KR296"/>
      <c r="KS296"/>
      <c r="KT296"/>
      <c r="KU296"/>
      <c r="KV296"/>
      <c r="KW296"/>
      <c r="KX296"/>
      <c r="KY296"/>
      <c r="KZ296"/>
      <c r="LA296"/>
      <c r="LB296"/>
      <c r="LC296"/>
      <c r="LD296"/>
      <c r="LE296"/>
      <c r="LF296"/>
      <c r="LG296"/>
      <c r="LH296"/>
      <c r="LI296"/>
      <c r="LJ296"/>
      <c r="LK296"/>
      <c r="LL296"/>
      <c r="LM296"/>
      <c r="LN296"/>
      <c r="LO296"/>
      <c r="LP296"/>
      <c r="LQ296"/>
      <c r="LR296"/>
      <c r="LS296"/>
      <c r="LT296"/>
      <c r="LU296"/>
      <c r="LV296"/>
      <c r="LW296"/>
      <c r="LX296"/>
      <c r="LY296"/>
      <c r="LZ296"/>
      <c r="MA296"/>
      <c r="MB296"/>
      <c r="MC296"/>
      <c r="MD296"/>
      <c r="ME296"/>
      <c r="MF296"/>
      <c r="MG296"/>
      <c r="MH296"/>
      <c r="MI296"/>
      <c r="MJ296"/>
      <c r="MK296"/>
      <c r="ML296"/>
      <c r="MM296"/>
      <c r="MN296"/>
      <c r="MO296"/>
      <c r="MP296"/>
      <c r="MQ296"/>
      <c r="MR296"/>
      <c r="MS296"/>
      <c r="MT296"/>
      <c r="MU296"/>
      <c r="MV296"/>
      <c r="MW296"/>
      <c r="MX296"/>
      <c r="MY296"/>
      <c r="MZ296"/>
      <c r="NA296"/>
      <c r="NB296"/>
      <c r="NC296"/>
      <c r="ND296"/>
      <c r="NE296"/>
      <c r="NF296"/>
      <c r="NG296"/>
      <c r="NH296"/>
      <c r="NI296"/>
      <c r="NJ296"/>
      <c r="NK296"/>
      <c r="NL296"/>
      <c r="NM296"/>
      <c r="NN296"/>
      <c r="NO296"/>
      <c r="NP296"/>
      <c r="NQ296"/>
      <c r="NR296"/>
      <c r="NS296"/>
      <c r="NT296"/>
      <c r="NU296"/>
      <c r="NV296"/>
      <c r="NW296"/>
      <c r="NX296"/>
      <c r="NY296"/>
      <c r="NZ296"/>
      <c r="OA296"/>
      <c r="OB296"/>
      <c r="OC296"/>
      <c r="OD296"/>
      <c r="OE296"/>
      <c r="OF296"/>
      <c r="OG296"/>
      <c r="OH296"/>
      <c r="OI296"/>
      <c r="OJ296"/>
      <c r="OK296"/>
      <c r="OL296"/>
      <c r="OM296"/>
      <c r="ON296"/>
      <c r="OO296"/>
      <c r="OP296"/>
      <c r="OQ296"/>
      <c r="OR296"/>
      <c r="OS296"/>
      <c r="OT296"/>
      <c r="OU296"/>
      <c r="OV296"/>
      <c r="OW296"/>
      <c r="OX296"/>
      <c r="OY296"/>
      <c r="OZ296"/>
      <c r="PA296"/>
      <c r="PB296"/>
      <c r="PC296"/>
      <c r="PD296"/>
      <c r="PE296"/>
      <c r="PF296"/>
      <c r="PG296"/>
      <c r="PH296"/>
      <c r="PI296"/>
      <c r="PJ296"/>
      <c r="PK296"/>
      <c r="PL296"/>
      <c r="PM296"/>
      <c r="PN296"/>
      <c r="PO296"/>
      <c r="PP296"/>
      <c r="PQ296"/>
      <c r="PR296"/>
      <c r="PS296"/>
      <c r="PT296"/>
      <c r="PU296"/>
      <c r="PV296"/>
      <c r="PW296"/>
      <c r="PX296"/>
      <c r="PY296"/>
      <c r="PZ296"/>
      <c r="QA296"/>
      <c r="QB296"/>
      <c r="QC296"/>
      <c r="QD296"/>
      <c r="QE296"/>
      <c r="QF296"/>
      <c r="QG296"/>
      <c r="QH296"/>
      <c r="QI296"/>
      <c r="QJ296"/>
      <c r="QK296"/>
      <c r="QL296"/>
      <c r="QM296"/>
      <c r="QN296"/>
      <c r="QO296"/>
      <c r="QP296"/>
      <c r="QQ296"/>
      <c r="QR296"/>
      <c r="QS296"/>
      <c r="QT296"/>
      <c r="QU296"/>
      <c r="QV296"/>
      <c r="QW296"/>
      <c r="QX296"/>
      <c r="QY296"/>
      <c r="QZ296"/>
      <c r="RA296"/>
      <c r="RB296"/>
      <c r="RC296"/>
      <c r="RD296"/>
      <c r="RE296"/>
      <c r="RF296"/>
      <c r="RG296"/>
      <c r="RH296"/>
      <c r="RI296"/>
      <c r="RJ296"/>
      <c r="RK296"/>
      <c r="RL296"/>
      <c r="RM296"/>
      <c r="RN296"/>
      <c r="RO296"/>
      <c r="RP296"/>
      <c r="RQ296"/>
      <c r="RR296"/>
      <c r="RS296"/>
      <c r="RT296"/>
      <c r="RU296"/>
      <c r="RV296"/>
      <c r="RW296"/>
      <c r="RX296"/>
      <c r="RY296"/>
      <c r="RZ296"/>
      <c r="SA296"/>
      <c r="SB296"/>
      <c r="SC296"/>
      <c r="SD296"/>
      <c r="SE296"/>
      <c r="SF296"/>
      <c r="SG296"/>
      <c r="SH296"/>
      <c r="SI296"/>
      <c r="SJ296"/>
      <c r="SK296"/>
      <c r="SL296"/>
      <c r="SM296"/>
      <c r="SN296"/>
      <c r="SO296"/>
      <c r="SP296"/>
      <c r="SQ296"/>
      <c r="SR296"/>
      <c r="SS296"/>
      <c r="ST296"/>
      <c r="SU296"/>
      <c r="SV296"/>
      <c r="SW296"/>
      <c r="SX296"/>
      <c r="SY296"/>
      <c r="SZ296"/>
      <c r="TA296"/>
      <c r="TB296"/>
      <c r="TC296"/>
      <c r="TD296"/>
      <c r="TE296"/>
      <c r="TF296"/>
      <c r="TG296"/>
      <c r="TH296"/>
      <c r="TI296"/>
      <c r="TJ296"/>
      <c r="TK296"/>
      <c r="TL296"/>
      <c r="TM296"/>
      <c r="TN296"/>
      <c r="TO296"/>
      <c r="TP296"/>
      <c r="TQ296"/>
      <c r="TR296"/>
      <c r="TS296"/>
      <c r="TT296"/>
      <c r="TU296"/>
      <c r="TV296"/>
      <c r="TW296"/>
      <c r="TX296"/>
      <c r="TY296"/>
      <c r="TZ296"/>
      <c r="UA296"/>
      <c r="UB296"/>
      <c r="UC296"/>
      <c r="UD296"/>
      <c r="UE296"/>
      <c r="UF296"/>
      <c r="UG296"/>
      <c r="UH296"/>
      <c r="UI296"/>
      <c r="UJ296"/>
      <c r="UK296"/>
      <c r="UL296"/>
      <c r="UM296"/>
      <c r="UN296"/>
      <c r="UO296"/>
      <c r="UP296"/>
      <c r="UQ296"/>
      <c r="UR296"/>
      <c r="US296"/>
      <c r="UT296"/>
      <c r="UU296"/>
      <c r="UV296"/>
      <c r="UW296"/>
      <c r="UX296"/>
      <c r="UY296"/>
      <c r="UZ296"/>
      <c r="VA296"/>
      <c r="VB296"/>
      <c r="VC296"/>
      <c r="VD296"/>
      <c r="VE296"/>
      <c r="VF296"/>
      <c r="VG296"/>
      <c r="VH296"/>
      <c r="VI296"/>
      <c r="VJ296"/>
      <c r="VK296"/>
      <c r="VL296"/>
      <c r="VM296"/>
      <c r="VN296"/>
      <c r="VO296"/>
      <c r="VP296"/>
      <c r="VQ296"/>
      <c r="VR296"/>
      <c r="VS296"/>
      <c r="VT296"/>
      <c r="VU296"/>
      <c r="VV296"/>
      <c r="VW296"/>
      <c r="VX296"/>
      <c r="VY296"/>
      <c r="VZ296"/>
      <c r="WA296"/>
      <c r="WB296"/>
      <c r="WC296"/>
      <c r="WD296"/>
      <c r="WE296"/>
      <c r="WF296"/>
      <c r="WG296"/>
      <c r="WH296"/>
      <c r="WI296"/>
      <c r="WJ296"/>
      <c r="WK296"/>
      <c r="WL296"/>
      <c r="WM296"/>
      <c r="WN296"/>
      <c r="WO296"/>
      <c r="WP296"/>
      <c r="WQ296"/>
      <c r="WR296"/>
      <c r="WS296"/>
      <c r="WT296"/>
      <c r="WU296"/>
      <c r="WV296"/>
      <c r="WW296"/>
      <c r="WX296"/>
      <c r="WY296"/>
      <c r="WZ296"/>
      <c r="XA296"/>
      <c r="XB296"/>
      <c r="XC296"/>
      <c r="XD296"/>
      <c r="XE296"/>
      <c r="XF296"/>
      <c r="XG296"/>
      <c r="XH296"/>
      <c r="XI296"/>
      <c r="XJ296"/>
      <c r="XK296"/>
      <c r="XL296"/>
      <c r="XM296"/>
      <c r="XN296"/>
      <c r="XO296"/>
      <c r="XP296"/>
      <c r="XQ296"/>
      <c r="XR296"/>
      <c r="XS296"/>
      <c r="XT296"/>
      <c r="XU296"/>
      <c r="XV296"/>
      <c r="XW296"/>
      <c r="XX296"/>
      <c r="XY296"/>
      <c r="XZ296"/>
      <c r="YA296"/>
      <c r="YB296"/>
      <c r="YC296"/>
      <c r="YD296"/>
      <c r="YE296"/>
      <c r="YF296"/>
      <c r="YG296"/>
      <c r="YH296"/>
      <c r="YI296"/>
      <c r="YJ296"/>
      <c r="YK296"/>
      <c r="YL296"/>
      <c r="YM296"/>
      <c r="YN296"/>
      <c r="YO296"/>
      <c r="YP296"/>
      <c r="YQ296"/>
      <c r="YR296"/>
      <c r="YS296"/>
      <c r="YT296"/>
      <c r="YU296"/>
      <c r="YV296"/>
      <c r="YW296"/>
      <c r="YX296"/>
      <c r="YY296"/>
      <c r="YZ296"/>
      <c r="ZA296"/>
      <c r="ZB296"/>
      <c r="ZC296"/>
      <c r="ZD296"/>
      <c r="ZE296"/>
      <c r="ZF296"/>
      <c r="ZG296"/>
      <c r="ZH296"/>
      <c r="ZI296"/>
      <c r="ZJ296"/>
      <c r="ZK296"/>
      <c r="ZL296"/>
      <c r="ZM296"/>
      <c r="ZN296"/>
      <c r="ZO296"/>
      <c r="ZP296"/>
      <c r="ZQ296"/>
      <c r="ZR296"/>
      <c r="ZS296"/>
      <c r="ZT296"/>
      <c r="ZU296"/>
      <c r="ZV296"/>
      <c r="ZW296"/>
      <c r="ZX296"/>
      <c r="ZY296"/>
      <c r="ZZ296"/>
      <c r="AAA296"/>
      <c r="AAB296"/>
      <c r="AAC296"/>
      <c r="AAD296"/>
      <c r="AAE296"/>
      <c r="AAF296"/>
      <c r="AAG296"/>
      <c r="AAH296"/>
      <c r="AAI296"/>
      <c r="AAJ296"/>
      <c r="AAK296"/>
      <c r="AAL296"/>
      <c r="AAM296"/>
      <c r="AAN296"/>
      <c r="AAO296"/>
      <c r="AAP296"/>
      <c r="AAQ296"/>
      <c r="AAR296"/>
      <c r="AAS296"/>
      <c r="AAT296"/>
      <c r="AAU296"/>
      <c r="AAV296"/>
      <c r="AAW296"/>
      <c r="AAX296"/>
      <c r="AAY296"/>
      <c r="AAZ296"/>
      <c r="ABA296"/>
      <c r="ABB296"/>
      <c r="ABC296"/>
      <c r="ABD296"/>
      <c r="ABE296"/>
      <c r="ABF296"/>
      <c r="ABG296"/>
      <c r="ABH296"/>
      <c r="ABI296"/>
      <c r="ABJ296"/>
      <c r="ABK296"/>
      <c r="ABL296"/>
      <c r="ABM296"/>
      <c r="ABN296"/>
      <c r="ABO296"/>
      <c r="ABP296"/>
      <c r="ABQ296"/>
      <c r="ABR296"/>
      <c r="ABS296"/>
      <c r="ABT296"/>
      <c r="ABU296"/>
      <c r="ABV296"/>
    </row>
    <row r="297" spans="1:750" s="30" customFormat="1">
      <c r="A297" s="102">
        <v>39703</v>
      </c>
      <c r="B297" s="102"/>
      <c r="C297" s="78" t="s">
        <v>311</v>
      </c>
      <c r="D297" s="78"/>
      <c r="E297" s="78"/>
      <c r="F297" s="99">
        <v>6204590</v>
      </c>
      <c r="G297" s="84"/>
      <c r="H297" s="84"/>
      <c r="I297" s="99">
        <v>5621</v>
      </c>
      <c r="J297" s="84"/>
      <c r="K297" s="84"/>
      <c r="L297" s="99">
        <v>272107</v>
      </c>
      <c r="M297" s="84"/>
      <c r="N297" s="84"/>
      <c r="O297" s="99">
        <v>13071</v>
      </c>
      <c r="P297" s="84"/>
      <c r="Q297" s="84"/>
      <c r="R297" s="99">
        <v>2647890</v>
      </c>
      <c r="S297" s="84"/>
      <c r="T297" s="99">
        <v>2938689</v>
      </c>
      <c r="U297" s="84"/>
      <c r="V297" s="84"/>
      <c r="W297" s="84"/>
      <c r="X297" s="99">
        <v>242731</v>
      </c>
      <c r="Y297" s="84"/>
      <c r="Z297" s="84"/>
      <c r="AA297" s="99">
        <v>2517921</v>
      </c>
      <c r="AB297" s="84"/>
      <c r="AC297" s="84"/>
      <c r="AD297" s="99">
        <v>277210</v>
      </c>
      <c r="AE297" s="84"/>
      <c r="AF297" s="84"/>
      <c r="AG297" s="99">
        <v>3037862</v>
      </c>
      <c r="AH297" s="84"/>
      <c r="AI297" s="84"/>
      <c r="AJ297" s="99">
        <v>-175127</v>
      </c>
      <c r="AK297" s="84"/>
      <c r="AL297" s="84"/>
      <c r="AM297" s="99">
        <v>832297</v>
      </c>
      <c r="AN297" s="84"/>
      <c r="AO297" s="84"/>
      <c r="AP297" s="99">
        <v>657170</v>
      </c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  <c r="KO297"/>
      <c r="KP297"/>
      <c r="KQ297"/>
      <c r="KR297"/>
      <c r="KS297"/>
      <c r="KT297"/>
      <c r="KU297"/>
      <c r="KV297"/>
      <c r="KW297"/>
      <c r="KX297"/>
      <c r="KY297"/>
      <c r="KZ297"/>
      <c r="LA297"/>
      <c r="LB297"/>
      <c r="LC297"/>
      <c r="LD297"/>
      <c r="LE297"/>
      <c r="LF297"/>
      <c r="LG297"/>
      <c r="LH297"/>
      <c r="LI297"/>
      <c r="LJ297"/>
      <c r="LK297"/>
      <c r="LL297"/>
      <c r="LM297"/>
      <c r="LN297"/>
      <c r="LO297"/>
      <c r="LP297"/>
      <c r="LQ297"/>
      <c r="LR297"/>
      <c r="LS297"/>
      <c r="LT297"/>
      <c r="LU297"/>
      <c r="LV297"/>
      <c r="LW297"/>
      <c r="LX297"/>
      <c r="LY297"/>
      <c r="LZ297"/>
      <c r="MA297"/>
      <c r="MB297"/>
      <c r="MC297"/>
      <c r="MD297"/>
      <c r="ME297"/>
      <c r="MF297"/>
      <c r="MG297"/>
      <c r="MH297"/>
      <c r="MI297"/>
      <c r="MJ297"/>
      <c r="MK297"/>
      <c r="ML297"/>
      <c r="MM297"/>
      <c r="MN297"/>
      <c r="MO297"/>
      <c r="MP297"/>
      <c r="MQ297"/>
      <c r="MR297"/>
      <c r="MS297"/>
      <c r="MT297"/>
      <c r="MU297"/>
      <c r="MV297"/>
      <c r="MW297"/>
      <c r="MX297"/>
      <c r="MY297"/>
      <c r="MZ297"/>
      <c r="NA297"/>
      <c r="NB297"/>
      <c r="NC297"/>
      <c r="ND297"/>
      <c r="NE297"/>
      <c r="NF297"/>
      <c r="NG297"/>
      <c r="NH297"/>
      <c r="NI297"/>
      <c r="NJ297"/>
      <c r="NK297"/>
      <c r="NL297"/>
      <c r="NM297"/>
      <c r="NN297"/>
      <c r="NO297"/>
      <c r="NP297"/>
      <c r="NQ297"/>
      <c r="NR297"/>
      <c r="NS297"/>
      <c r="NT297"/>
      <c r="NU297"/>
      <c r="NV297"/>
      <c r="NW297"/>
      <c r="NX297"/>
      <c r="NY297"/>
      <c r="NZ297"/>
      <c r="OA297"/>
      <c r="OB297"/>
      <c r="OC297"/>
      <c r="OD297"/>
      <c r="OE297"/>
      <c r="OF297"/>
      <c r="OG297"/>
      <c r="OH297"/>
      <c r="OI297"/>
      <c r="OJ297"/>
      <c r="OK297"/>
      <c r="OL297"/>
      <c r="OM297"/>
      <c r="ON297"/>
      <c r="OO297"/>
      <c r="OP297"/>
      <c r="OQ297"/>
      <c r="OR297"/>
      <c r="OS297"/>
      <c r="OT297"/>
      <c r="OU297"/>
      <c r="OV297"/>
      <c r="OW297"/>
      <c r="OX297"/>
      <c r="OY297"/>
      <c r="OZ297"/>
      <c r="PA297"/>
      <c r="PB297"/>
      <c r="PC297"/>
      <c r="PD297"/>
      <c r="PE297"/>
      <c r="PF297"/>
      <c r="PG297"/>
      <c r="PH297"/>
      <c r="PI297"/>
      <c r="PJ297"/>
      <c r="PK297"/>
      <c r="PL297"/>
      <c r="PM297"/>
      <c r="PN297"/>
      <c r="PO297"/>
      <c r="PP297"/>
      <c r="PQ297"/>
      <c r="PR297"/>
      <c r="PS297"/>
      <c r="PT297"/>
      <c r="PU297"/>
      <c r="PV297"/>
      <c r="PW297"/>
      <c r="PX297"/>
      <c r="PY297"/>
      <c r="PZ297"/>
      <c r="QA297"/>
      <c r="QB297"/>
      <c r="QC297"/>
      <c r="QD297"/>
      <c r="QE297"/>
      <c r="QF297"/>
      <c r="QG297"/>
      <c r="QH297"/>
      <c r="QI297"/>
      <c r="QJ297"/>
      <c r="QK297"/>
      <c r="QL297"/>
      <c r="QM297"/>
      <c r="QN297"/>
      <c r="QO297"/>
      <c r="QP297"/>
      <c r="QQ297"/>
      <c r="QR297"/>
      <c r="QS297"/>
      <c r="QT297"/>
      <c r="QU297"/>
      <c r="QV297"/>
      <c r="QW297"/>
      <c r="QX297"/>
      <c r="QY297"/>
      <c r="QZ297"/>
      <c r="RA297"/>
      <c r="RB297"/>
      <c r="RC297"/>
      <c r="RD297"/>
      <c r="RE297"/>
      <c r="RF297"/>
      <c r="RG297"/>
      <c r="RH297"/>
      <c r="RI297"/>
      <c r="RJ297"/>
      <c r="RK297"/>
      <c r="RL297"/>
      <c r="RM297"/>
      <c r="RN297"/>
      <c r="RO297"/>
      <c r="RP297"/>
      <c r="RQ297"/>
      <c r="RR297"/>
      <c r="RS297"/>
      <c r="RT297"/>
      <c r="RU297"/>
      <c r="RV297"/>
      <c r="RW297"/>
      <c r="RX297"/>
      <c r="RY297"/>
      <c r="RZ297"/>
      <c r="SA297"/>
      <c r="SB297"/>
      <c r="SC297"/>
      <c r="SD297"/>
      <c r="SE297"/>
      <c r="SF297"/>
      <c r="SG297"/>
      <c r="SH297"/>
      <c r="SI297"/>
      <c r="SJ297"/>
      <c r="SK297"/>
      <c r="SL297"/>
      <c r="SM297"/>
      <c r="SN297"/>
      <c r="SO297"/>
      <c r="SP297"/>
      <c r="SQ297"/>
      <c r="SR297"/>
      <c r="SS297"/>
      <c r="ST297"/>
      <c r="SU297"/>
      <c r="SV297"/>
      <c r="SW297"/>
      <c r="SX297"/>
      <c r="SY297"/>
      <c r="SZ297"/>
      <c r="TA297"/>
      <c r="TB297"/>
      <c r="TC297"/>
      <c r="TD297"/>
      <c r="TE297"/>
      <c r="TF297"/>
      <c r="TG297"/>
      <c r="TH297"/>
      <c r="TI297"/>
      <c r="TJ297"/>
      <c r="TK297"/>
      <c r="TL297"/>
      <c r="TM297"/>
      <c r="TN297"/>
      <c r="TO297"/>
      <c r="TP297"/>
      <c r="TQ297"/>
      <c r="TR297"/>
      <c r="TS297"/>
      <c r="TT297"/>
      <c r="TU297"/>
      <c r="TV297"/>
      <c r="TW297"/>
      <c r="TX297"/>
      <c r="TY297"/>
      <c r="TZ297"/>
      <c r="UA297"/>
      <c r="UB297"/>
      <c r="UC297"/>
      <c r="UD297"/>
      <c r="UE297"/>
      <c r="UF297"/>
      <c r="UG297"/>
      <c r="UH297"/>
      <c r="UI297"/>
      <c r="UJ297"/>
      <c r="UK297"/>
      <c r="UL297"/>
      <c r="UM297"/>
      <c r="UN297"/>
      <c r="UO297"/>
      <c r="UP297"/>
      <c r="UQ297"/>
      <c r="UR297"/>
      <c r="US297"/>
      <c r="UT297"/>
      <c r="UU297"/>
      <c r="UV297"/>
      <c r="UW297"/>
      <c r="UX297"/>
      <c r="UY297"/>
      <c r="UZ297"/>
      <c r="VA297"/>
      <c r="VB297"/>
      <c r="VC297"/>
      <c r="VD297"/>
      <c r="VE297"/>
      <c r="VF297"/>
      <c r="VG297"/>
      <c r="VH297"/>
      <c r="VI297"/>
      <c r="VJ297"/>
      <c r="VK297"/>
      <c r="VL297"/>
      <c r="VM297"/>
      <c r="VN297"/>
      <c r="VO297"/>
      <c r="VP297"/>
      <c r="VQ297"/>
      <c r="VR297"/>
      <c r="VS297"/>
      <c r="VT297"/>
      <c r="VU297"/>
      <c r="VV297"/>
      <c r="VW297"/>
      <c r="VX297"/>
      <c r="VY297"/>
      <c r="VZ297"/>
      <c r="WA297"/>
      <c r="WB297"/>
      <c r="WC297"/>
      <c r="WD297"/>
      <c r="WE297"/>
      <c r="WF297"/>
      <c r="WG297"/>
      <c r="WH297"/>
      <c r="WI297"/>
      <c r="WJ297"/>
      <c r="WK297"/>
      <c r="WL297"/>
      <c r="WM297"/>
      <c r="WN297"/>
      <c r="WO297"/>
      <c r="WP297"/>
      <c r="WQ297"/>
      <c r="WR297"/>
      <c r="WS297"/>
      <c r="WT297"/>
      <c r="WU297"/>
      <c r="WV297"/>
      <c r="WW297"/>
      <c r="WX297"/>
      <c r="WY297"/>
      <c r="WZ297"/>
      <c r="XA297"/>
      <c r="XB297"/>
      <c r="XC297"/>
      <c r="XD297"/>
      <c r="XE297"/>
      <c r="XF297"/>
      <c r="XG297"/>
      <c r="XH297"/>
      <c r="XI297"/>
      <c r="XJ297"/>
      <c r="XK297"/>
      <c r="XL297"/>
      <c r="XM297"/>
      <c r="XN297"/>
      <c r="XO297"/>
      <c r="XP297"/>
      <c r="XQ297"/>
      <c r="XR297"/>
      <c r="XS297"/>
      <c r="XT297"/>
      <c r="XU297"/>
      <c r="XV297"/>
      <c r="XW297"/>
      <c r="XX297"/>
      <c r="XY297"/>
      <c r="XZ297"/>
      <c r="YA297"/>
      <c r="YB297"/>
      <c r="YC297"/>
      <c r="YD297"/>
      <c r="YE297"/>
      <c r="YF297"/>
      <c r="YG297"/>
      <c r="YH297"/>
      <c r="YI297"/>
      <c r="YJ297"/>
      <c r="YK297"/>
      <c r="YL297"/>
      <c r="YM297"/>
      <c r="YN297"/>
      <c r="YO297"/>
      <c r="YP297"/>
      <c r="YQ297"/>
      <c r="YR297"/>
      <c r="YS297"/>
      <c r="YT297"/>
      <c r="YU297"/>
      <c r="YV297"/>
      <c r="YW297"/>
      <c r="YX297"/>
      <c r="YY297"/>
      <c r="YZ297"/>
      <c r="ZA297"/>
      <c r="ZB297"/>
      <c r="ZC297"/>
      <c r="ZD297"/>
      <c r="ZE297"/>
      <c r="ZF297"/>
      <c r="ZG297"/>
      <c r="ZH297"/>
      <c r="ZI297"/>
      <c r="ZJ297"/>
      <c r="ZK297"/>
      <c r="ZL297"/>
      <c r="ZM297"/>
      <c r="ZN297"/>
      <c r="ZO297"/>
      <c r="ZP297"/>
      <c r="ZQ297"/>
      <c r="ZR297"/>
      <c r="ZS297"/>
      <c r="ZT297"/>
      <c r="ZU297"/>
      <c r="ZV297"/>
      <c r="ZW297"/>
      <c r="ZX297"/>
      <c r="ZY297"/>
      <c r="ZZ297"/>
      <c r="AAA297"/>
      <c r="AAB297"/>
      <c r="AAC297"/>
      <c r="AAD297"/>
      <c r="AAE297"/>
      <c r="AAF297"/>
      <c r="AAG297"/>
      <c r="AAH297"/>
      <c r="AAI297"/>
      <c r="AAJ297"/>
      <c r="AAK297"/>
      <c r="AAL297"/>
      <c r="AAM297"/>
      <c r="AAN297"/>
      <c r="AAO297"/>
      <c r="AAP297"/>
      <c r="AAQ297"/>
      <c r="AAR297"/>
      <c r="AAS297"/>
      <c r="AAT297"/>
      <c r="AAU297"/>
      <c r="AAV297"/>
      <c r="AAW297"/>
      <c r="AAX297"/>
      <c r="AAY297"/>
      <c r="AAZ297"/>
      <c r="ABA297"/>
      <c r="ABB297"/>
      <c r="ABC297"/>
      <c r="ABD297"/>
      <c r="ABE297"/>
      <c r="ABF297"/>
      <c r="ABG297"/>
      <c r="ABH297"/>
      <c r="ABI297"/>
      <c r="ABJ297"/>
      <c r="ABK297"/>
      <c r="ABL297"/>
      <c r="ABM297"/>
      <c r="ABN297"/>
      <c r="ABO297"/>
      <c r="ABP297"/>
      <c r="ABQ297"/>
      <c r="ABR297"/>
      <c r="ABS297"/>
      <c r="ABT297"/>
      <c r="ABU297"/>
      <c r="ABV297"/>
    </row>
    <row r="298" spans="1:750" s="30" customFormat="1">
      <c r="A298" s="102">
        <v>39705</v>
      </c>
      <c r="B298" s="102"/>
      <c r="C298" s="78" t="s">
        <v>312</v>
      </c>
      <c r="D298" s="78"/>
      <c r="E298" s="78"/>
      <c r="F298" s="99">
        <v>21006440</v>
      </c>
      <c r="G298" s="84"/>
      <c r="H298" s="84"/>
      <c r="I298" s="99">
        <v>19030</v>
      </c>
      <c r="J298" s="84"/>
      <c r="K298" s="84"/>
      <c r="L298" s="99">
        <v>921252</v>
      </c>
      <c r="M298" s="84"/>
      <c r="N298" s="84"/>
      <c r="O298" s="99">
        <v>44252</v>
      </c>
      <c r="P298" s="84"/>
      <c r="Q298" s="84"/>
      <c r="R298" s="99">
        <v>431481</v>
      </c>
      <c r="S298" s="84"/>
      <c r="T298" s="99">
        <v>1416015</v>
      </c>
      <c r="U298" s="84"/>
      <c r="V298" s="84"/>
      <c r="W298" s="84"/>
      <c r="X298" s="99">
        <v>821798</v>
      </c>
      <c r="Y298" s="84"/>
      <c r="Z298" s="84"/>
      <c r="AA298" s="99">
        <v>8524745</v>
      </c>
      <c r="AB298" s="84"/>
      <c r="AC298" s="84"/>
      <c r="AD298" s="99">
        <v>808088</v>
      </c>
      <c r="AE298" s="84"/>
      <c r="AF298" s="84"/>
      <c r="AG298" s="99">
        <v>10154631</v>
      </c>
      <c r="AH298" s="84"/>
      <c r="AI298" s="84"/>
      <c r="AJ298" s="99">
        <v>-592921</v>
      </c>
      <c r="AK298" s="84"/>
      <c r="AL298" s="84"/>
      <c r="AM298" s="99">
        <v>-214528</v>
      </c>
      <c r="AN298" s="84"/>
      <c r="AO298" s="84"/>
      <c r="AP298" s="99">
        <v>-807449</v>
      </c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  <c r="KP298"/>
      <c r="KQ298"/>
      <c r="KR298"/>
      <c r="KS298"/>
      <c r="KT298"/>
      <c r="KU298"/>
      <c r="KV298"/>
      <c r="KW298"/>
      <c r="KX298"/>
      <c r="KY298"/>
      <c r="KZ298"/>
      <c r="LA298"/>
      <c r="LB298"/>
      <c r="LC298"/>
      <c r="LD298"/>
      <c r="LE298"/>
      <c r="LF298"/>
      <c r="LG298"/>
      <c r="LH298"/>
      <c r="LI298"/>
      <c r="LJ298"/>
      <c r="LK298"/>
      <c r="LL298"/>
      <c r="LM298"/>
      <c r="LN298"/>
      <c r="LO298"/>
      <c r="LP298"/>
      <c r="LQ298"/>
      <c r="LR298"/>
      <c r="LS298"/>
      <c r="LT298"/>
      <c r="LU298"/>
      <c r="LV298"/>
      <c r="LW298"/>
      <c r="LX298"/>
      <c r="LY298"/>
      <c r="LZ298"/>
      <c r="MA298"/>
      <c r="MB298"/>
      <c r="MC298"/>
      <c r="MD298"/>
      <c r="ME298"/>
      <c r="MF298"/>
      <c r="MG298"/>
      <c r="MH298"/>
      <c r="MI298"/>
      <c r="MJ298"/>
      <c r="MK298"/>
      <c r="ML298"/>
      <c r="MM298"/>
      <c r="MN298"/>
      <c r="MO298"/>
      <c r="MP298"/>
      <c r="MQ298"/>
      <c r="MR298"/>
      <c r="MS298"/>
      <c r="MT298"/>
      <c r="MU298"/>
      <c r="MV298"/>
      <c r="MW298"/>
      <c r="MX298"/>
      <c r="MY298"/>
      <c r="MZ298"/>
      <c r="NA298"/>
      <c r="NB298"/>
      <c r="NC298"/>
      <c r="ND298"/>
      <c r="NE298"/>
      <c r="NF298"/>
      <c r="NG298"/>
      <c r="NH298"/>
      <c r="NI298"/>
      <c r="NJ298"/>
      <c r="NK298"/>
      <c r="NL298"/>
      <c r="NM298"/>
      <c r="NN298"/>
      <c r="NO298"/>
      <c r="NP298"/>
      <c r="NQ298"/>
      <c r="NR298"/>
      <c r="NS298"/>
      <c r="NT298"/>
      <c r="NU298"/>
      <c r="NV298"/>
      <c r="NW298"/>
      <c r="NX298"/>
      <c r="NY298"/>
      <c r="NZ298"/>
      <c r="OA298"/>
      <c r="OB298"/>
      <c r="OC298"/>
      <c r="OD298"/>
      <c r="OE298"/>
      <c r="OF298"/>
      <c r="OG298"/>
      <c r="OH298"/>
      <c r="OI298"/>
      <c r="OJ298"/>
      <c r="OK298"/>
      <c r="OL298"/>
      <c r="OM298"/>
      <c r="ON298"/>
      <c r="OO298"/>
      <c r="OP298"/>
      <c r="OQ298"/>
      <c r="OR298"/>
      <c r="OS298"/>
      <c r="OT298"/>
      <c r="OU298"/>
      <c r="OV298"/>
      <c r="OW298"/>
      <c r="OX298"/>
      <c r="OY298"/>
      <c r="OZ298"/>
      <c r="PA298"/>
      <c r="PB298"/>
      <c r="PC298"/>
      <c r="PD298"/>
      <c r="PE298"/>
      <c r="PF298"/>
      <c r="PG298"/>
      <c r="PH298"/>
      <c r="PI298"/>
      <c r="PJ298"/>
      <c r="PK298"/>
      <c r="PL298"/>
      <c r="PM298"/>
      <c r="PN298"/>
      <c r="PO298"/>
      <c r="PP298"/>
      <c r="PQ298"/>
      <c r="PR298"/>
      <c r="PS298"/>
      <c r="PT298"/>
      <c r="PU298"/>
      <c r="PV298"/>
      <c r="PW298"/>
      <c r="PX298"/>
      <c r="PY298"/>
      <c r="PZ298"/>
      <c r="QA298"/>
      <c r="QB298"/>
      <c r="QC298"/>
      <c r="QD298"/>
      <c r="QE298"/>
      <c r="QF298"/>
      <c r="QG298"/>
      <c r="QH298"/>
      <c r="QI298"/>
      <c r="QJ298"/>
      <c r="QK298"/>
      <c r="QL298"/>
      <c r="QM298"/>
      <c r="QN298"/>
      <c r="QO298"/>
      <c r="QP298"/>
      <c r="QQ298"/>
      <c r="QR298"/>
      <c r="QS298"/>
      <c r="QT298"/>
      <c r="QU298"/>
      <c r="QV298"/>
      <c r="QW298"/>
      <c r="QX298"/>
      <c r="QY298"/>
      <c r="QZ298"/>
      <c r="RA298"/>
      <c r="RB298"/>
      <c r="RC298"/>
      <c r="RD298"/>
      <c r="RE298"/>
      <c r="RF298"/>
      <c r="RG298"/>
      <c r="RH298"/>
      <c r="RI298"/>
      <c r="RJ298"/>
      <c r="RK298"/>
      <c r="RL298"/>
      <c r="RM298"/>
      <c r="RN298"/>
      <c r="RO298"/>
      <c r="RP298"/>
      <c r="RQ298"/>
      <c r="RR298"/>
      <c r="RS298"/>
      <c r="RT298"/>
      <c r="RU298"/>
      <c r="RV298"/>
      <c r="RW298"/>
      <c r="RX298"/>
      <c r="RY298"/>
      <c r="RZ298"/>
      <c r="SA298"/>
      <c r="SB298"/>
      <c r="SC298"/>
      <c r="SD298"/>
      <c r="SE298"/>
      <c r="SF298"/>
      <c r="SG298"/>
      <c r="SH298"/>
      <c r="SI298"/>
      <c r="SJ298"/>
      <c r="SK298"/>
      <c r="SL298"/>
      <c r="SM298"/>
      <c r="SN298"/>
      <c r="SO298"/>
      <c r="SP298"/>
      <c r="SQ298"/>
      <c r="SR298"/>
      <c r="SS298"/>
      <c r="ST298"/>
      <c r="SU298"/>
      <c r="SV298"/>
      <c r="SW298"/>
      <c r="SX298"/>
      <c r="SY298"/>
      <c r="SZ298"/>
      <c r="TA298"/>
      <c r="TB298"/>
      <c r="TC298"/>
      <c r="TD298"/>
      <c r="TE298"/>
      <c r="TF298"/>
      <c r="TG298"/>
      <c r="TH298"/>
      <c r="TI298"/>
      <c r="TJ298"/>
      <c r="TK298"/>
      <c r="TL298"/>
      <c r="TM298"/>
      <c r="TN298"/>
      <c r="TO298"/>
      <c r="TP298"/>
      <c r="TQ298"/>
      <c r="TR298"/>
      <c r="TS298"/>
      <c r="TT298"/>
      <c r="TU298"/>
      <c r="TV298"/>
      <c r="TW298"/>
      <c r="TX298"/>
      <c r="TY298"/>
      <c r="TZ298"/>
      <c r="UA298"/>
      <c r="UB298"/>
      <c r="UC298"/>
      <c r="UD298"/>
      <c r="UE298"/>
      <c r="UF298"/>
      <c r="UG298"/>
      <c r="UH298"/>
      <c r="UI298"/>
      <c r="UJ298"/>
      <c r="UK298"/>
      <c r="UL298"/>
      <c r="UM298"/>
      <c r="UN298"/>
      <c r="UO298"/>
      <c r="UP298"/>
      <c r="UQ298"/>
      <c r="UR298"/>
      <c r="US298"/>
      <c r="UT298"/>
      <c r="UU298"/>
      <c r="UV298"/>
      <c r="UW298"/>
      <c r="UX298"/>
      <c r="UY298"/>
      <c r="UZ298"/>
      <c r="VA298"/>
      <c r="VB298"/>
      <c r="VC298"/>
      <c r="VD298"/>
      <c r="VE298"/>
      <c r="VF298"/>
      <c r="VG298"/>
      <c r="VH298"/>
      <c r="VI298"/>
      <c r="VJ298"/>
      <c r="VK298"/>
      <c r="VL298"/>
      <c r="VM298"/>
      <c r="VN298"/>
      <c r="VO298"/>
      <c r="VP298"/>
      <c r="VQ298"/>
      <c r="VR298"/>
      <c r="VS298"/>
      <c r="VT298"/>
      <c r="VU298"/>
      <c r="VV298"/>
      <c r="VW298"/>
      <c r="VX298"/>
      <c r="VY298"/>
      <c r="VZ298"/>
      <c r="WA298"/>
      <c r="WB298"/>
      <c r="WC298"/>
      <c r="WD298"/>
      <c r="WE298"/>
      <c r="WF298"/>
      <c r="WG298"/>
      <c r="WH298"/>
      <c r="WI298"/>
      <c r="WJ298"/>
      <c r="WK298"/>
      <c r="WL298"/>
      <c r="WM298"/>
      <c r="WN298"/>
      <c r="WO298"/>
      <c r="WP298"/>
      <c r="WQ298"/>
      <c r="WR298"/>
      <c r="WS298"/>
      <c r="WT298"/>
      <c r="WU298"/>
      <c r="WV298"/>
      <c r="WW298"/>
      <c r="WX298"/>
      <c r="WY298"/>
      <c r="WZ298"/>
      <c r="XA298"/>
      <c r="XB298"/>
      <c r="XC298"/>
      <c r="XD298"/>
      <c r="XE298"/>
      <c r="XF298"/>
      <c r="XG298"/>
      <c r="XH298"/>
      <c r="XI298"/>
      <c r="XJ298"/>
      <c r="XK298"/>
      <c r="XL298"/>
      <c r="XM298"/>
      <c r="XN298"/>
      <c r="XO298"/>
      <c r="XP298"/>
      <c r="XQ298"/>
      <c r="XR298"/>
      <c r="XS298"/>
      <c r="XT298"/>
      <c r="XU298"/>
      <c r="XV298"/>
      <c r="XW298"/>
      <c r="XX298"/>
      <c r="XY298"/>
      <c r="XZ298"/>
      <c r="YA298"/>
      <c r="YB298"/>
      <c r="YC298"/>
      <c r="YD298"/>
      <c r="YE298"/>
      <c r="YF298"/>
      <c r="YG298"/>
      <c r="YH298"/>
      <c r="YI298"/>
      <c r="YJ298"/>
      <c r="YK298"/>
      <c r="YL298"/>
      <c r="YM298"/>
      <c r="YN298"/>
      <c r="YO298"/>
      <c r="YP298"/>
      <c r="YQ298"/>
      <c r="YR298"/>
      <c r="YS298"/>
      <c r="YT298"/>
      <c r="YU298"/>
      <c r="YV298"/>
      <c r="YW298"/>
      <c r="YX298"/>
      <c r="YY298"/>
      <c r="YZ298"/>
      <c r="ZA298"/>
      <c r="ZB298"/>
      <c r="ZC298"/>
      <c r="ZD298"/>
      <c r="ZE298"/>
      <c r="ZF298"/>
      <c r="ZG298"/>
      <c r="ZH298"/>
      <c r="ZI298"/>
      <c r="ZJ298"/>
      <c r="ZK298"/>
      <c r="ZL298"/>
      <c r="ZM298"/>
      <c r="ZN298"/>
      <c r="ZO298"/>
      <c r="ZP298"/>
      <c r="ZQ298"/>
      <c r="ZR298"/>
      <c r="ZS298"/>
      <c r="ZT298"/>
      <c r="ZU298"/>
      <c r="ZV298"/>
      <c r="ZW298"/>
      <c r="ZX298"/>
      <c r="ZY298"/>
      <c r="ZZ298"/>
      <c r="AAA298"/>
      <c r="AAB298"/>
      <c r="AAC298"/>
      <c r="AAD298"/>
      <c r="AAE298"/>
      <c r="AAF298"/>
      <c r="AAG298"/>
      <c r="AAH298"/>
      <c r="AAI298"/>
      <c r="AAJ298"/>
      <c r="AAK298"/>
      <c r="AAL298"/>
      <c r="AAM298"/>
      <c r="AAN298"/>
      <c r="AAO298"/>
      <c r="AAP298"/>
      <c r="AAQ298"/>
      <c r="AAR298"/>
      <c r="AAS298"/>
      <c r="AAT298"/>
      <c r="AAU298"/>
      <c r="AAV298"/>
      <c r="AAW298"/>
      <c r="AAX298"/>
      <c r="AAY298"/>
      <c r="AAZ298"/>
      <c r="ABA298"/>
      <c r="ABB298"/>
      <c r="ABC298"/>
      <c r="ABD298"/>
      <c r="ABE298"/>
      <c r="ABF298"/>
      <c r="ABG298"/>
      <c r="ABH298"/>
      <c r="ABI298"/>
      <c r="ABJ298"/>
      <c r="ABK298"/>
      <c r="ABL298"/>
      <c r="ABM298"/>
      <c r="ABN298"/>
      <c r="ABO298"/>
      <c r="ABP298"/>
      <c r="ABQ298"/>
      <c r="ABR298"/>
      <c r="ABS298"/>
      <c r="ABT298"/>
      <c r="ABU298"/>
      <c r="ABV298"/>
    </row>
    <row r="299" spans="1:750" s="30" customFormat="1">
      <c r="A299" s="102">
        <v>39800</v>
      </c>
      <c r="B299" s="102"/>
      <c r="C299" s="78" t="s">
        <v>313</v>
      </c>
      <c r="D299" s="78"/>
      <c r="E299" s="78"/>
      <c r="F299" s="99">
        <v>93091220</v>
      </c>
      <c r="G299" s="84"/>
      <c r="H299" s="84"/>
      <c r="I299" s="99">
        <v>84334</v>
      </c>
      <c r="J299" s="84"/>
      <c r="K299" s="84"/>
      <c r="L299" s="99">
        <v>4082581</v>
      </c>
      <c r="M299" s="84"/>
      <c r="N299" s="84"/>
      <c r="O299" s="99">
        <v>196107</v>
      </c>
      <c r="P299" s="84"/>
      <c r="Q299" s="84"/>
      <c r="R299" s="99">
        <v>873996</v>
      </c>
      <c r="S299" s="84"/>
      <c r="T299" s="99">
        <v>5237018</v>
      </c>
      <c r="U299" s="84"/>
      <c r="V299" s="84"/>
      <c r="W299" s="84"/>
      <c r="X299" s="99">
        <v>3641843</v>
      </c>
      <c r="Y299" s="84"/>
      <c r="Z299" s="84"/>
      <c r="AA299" s="99">
        <v>37777887</v>
      </c>
      <c r="AB299" s="84"/>
      <c r="AC299" s="84"/>
      <c r="AD299" s="99">
        <v>13279461</v>
      </c>
      <c r="AE299" s="84"/>
      <c r="AF299" s="84"/>
      <c r="AG299" s="99">
        <v>54699191</v>
      </c>
      <c r="AH299" s="84"/>
      <c r="AI299" s="84"/>
      <c r="AJ299" s="99">
        <v>-2627558</v>
      </c>
      <c r="AK299" s="84"/>
      <c r="AL299" s="84"/>
      <c r="AM299" s="99">
        <v>-2710596</v>
      </c>
      <c r="AN299" s="84"/>
      <c r="AO299" s="84"/>
      <c r="AP299" s="99">
        <v>-5338154</v>
      </c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  <c r="KO299"/>
      <c r="KP299"/>
      <c r="KQ299"/>
      <c r="KR299"/>
      <c r="KS299"/>
      <c r="KT299"/>
      <c r="KU299"/>
      <c r="KV299"/>
      <c r="KW299"/>
      <c r="KX299"/>
      <c r="KY299"/>
      <c r="KZ299"/>
      <c r="LA299"/>
      <c r="LB299"/>
      <c r="LC299"/>
      <c r="LD299"/>
      <c r="LE299"/>
      <c r="LF299"/>
      <c r="LG299"/>
      <c r="LH299"/>
      <c r="LI299"/>
      <c r="LJ299"/>
      <c r="LK299"/>
      <c r="LL299"/>
      <c r="LM299"/>
      <c r="LN299"/>
      <c r="LO299"/>
      <c r="LP299"/>
      <c r="LQ299"/>
      <c r="LR299"/>
      <c r="LS299"/>
      <c r="LT299"/>
      <c r="LU299"/>
      <c r="LV299"/>
      <c r="LW299"/>
      <c r="LX299"/>
      <c r="LY299"/>
      <c r="LZ299"/>
      <c r="MA299"/>
      <c r="MB299"/>
      <c r="MC299"/>
      <c r="MD299"/>
      <c r="ME299"/>
      <c r="MF299"/>
      <c r="MG299"/>
      <c r="MH299"/>
      <c r="MI299"/>
      <c r="MJ299"/>
      <c r="MK299"/>
      <c r="ML299"/>
      <c r="MM299"/>
      <c r="MN299"/>
      <c r="MO299"/>
      <c r="MP299"/>
      <c r="MQ299"/>
      <c r="MR299"/>
      <c r="MS299"/>
      <c r="MT299"/>
      <c r="MU299"/>
      <c r="MV299"/>
      <c r="MW299"/>
      <c r="MX299"/>
      <c r="MY299"/>
      <c r="MZ299"/>
      <c r="NA299"/>
      <c r="NB299"/>
      <c r="NC299"/>
      <c r="ND299"/>
      <c r="NE299"/>
      <c r="NF299"/>
      <c r="NG299"/>
      <c r="NH299"/>
      <c r="NI299"/>
      <c r="NJ299"/>
      <c r="NK299"/>
      <c r="NL299"/>
      <c r="NM299"/>
      <c r="NN299"/>
      <c r="NO299"/>
      <c r="NP299"/>
      <c r="NQ299"/>
      <c r="NR299"/>
      <c r="NS299"/>
      <c r="NT299"/>
      <c r="NU299"/>
      <c r="NV299"/>
      <c r="NW299"/>
      <c r="NX299"/>
      <c r="NY299"/>
      <c r="NZ299"/>
      <c r="OA299"/>
      <c r="OB299"/>
      <c r="OC299"/>
      <c r="OD299"/>
      <c r="OE299"/>
      <c r="OF299"/>
      <c r="OG299"/>
      <c r="OH299"/>
      <c r="OI299"/>
      <c r="OJ299"/>
      <c r="OK299"/>
      <c r="OL299"/>
      <c r="OM299"/>
      <c r="ON299"/>
      <c r="OO299"/>
      <c r="OP299"/>
      <c r="OQ299"/>
      <c r="OR299"/>
      <c r="OS299"/>
      <c r="OT299"/>
      <c r="OU299"/>
      <c r="OV299"/>
      <c r="OW299"/>
      <c r="OX299"/>
      <c r="OY299"/>
      <c r="OZ299"/>
      <c r="PA299"/>
      <c r="PB299"/>
      <c r="PC299"/>
      <c r="PD299"/>
      <c r="PE299"/>
      <c r="PF299"/>
      <c r="PG299"/>
      <c r="PH299"/>
      <c r="PI299"/>
      <c r="PJ299"/>
      <c r="PK299"/>
      <c r="PL299"/>
      <c r="PM299"/>
      <c r="PN299"/>
      <c r="PO299"/>
      <c r="PP299"/>
      <c r="PQ299"/>
      <c r="PR299"/>
      <c r="PS299"/>
      <c r="PT299"/>
      <c r="PU299"/>
      <c r="PV299"/>
      <c r="PW299"/>
      <c r="PX299"/>
      <c r="PY299"/>
      <c r="PZ299"/>
      <c r="QA299"/>
      <c r="QB299"/>
      <c r="QC299"/>
      <c r="QD299"/>
      <c r="QE299"/>
      <c r="QF299"/>
      <c r="QG299"/>
      <c r="QH299"/>
      <c r="QI299"/>
      <c r="QJ299"/>
      <c r="QK299"/>
      <c r="QL299"/>
      <c r="QM299"/>
      <c r="QN299"/>
      <c r="QO299"/>
      <c r="QP299"/>
      <c r="QQ299"/>
      <c r="QR299"/>
      <c r="QS299"/>
      <c r="QT299"/>
      <c r="QU299"/>
      <c r="QV299"/>
      <c r="QW299"/>
      <c r="QX299"/>
      <c r="QY299"/>
      <c r="QZ299"/>
      <c r="RA299"/>
      <c r="RB299"/>
      <c r="RC299"/>
      <c r="RD299"/>
      <c r="RE299"/>
      <c r="RF299"/>
      <c r="RG299"/>
      <c r="RH299"/>
      <c r="RI299"/>
      <c r="RJ299"/>
      <c r="RK299"/>
      <c r="RL299"/>
      <c r="RM299"/>
      <c r="RN299"/>
      <c r="RO299"/>
      <c r="RP299"/>
      <c r="RQ299"/>
      <c r="RR299"/>
      <c r="RS299"/>
      <c r="RT299"/>
      <c r="RU299"/>
      <c r="RV299"/>
      <c r="RW299"/>
      <c r="RX299"/>
      <c r="RY299"/>
      <c r="RZ299"/>
      <c r="SA299"/>
      <c r="SB299"/>
      <c r="SC299"/>
      <c r="SD299"/>
      <c r="SE299"/>
      <c r="SF299"/>
      <c r="SG299"/>
      <c r="SH299"/>
      <c r="SI299"/>
      <c r="SJ299"/>
      <c r="SK299"/>
      <c r="SL299"/>
      <c r="SM299"/>
      <c r="SN299"/>
      <c r="SO299"/>
      <c r="SP299"/>
      <c r="SQ299"/>
      <c r="SR299"/>
      <c r="SS299"/>
      <c r="ST299"/>
      <c r="SU299"/>
      <c r="SV299"/>
      <c r="SW299"/>
      <c r="SX299"/>
      <c r="SY299"/>
      <c r="SZ299"/>
      <c r="TA299"/>
      <c r="TB299"/>
      <c r="TC299"/>
      <c r="TD299"/>
      <c r="TE299"/>
      <c r="TF299"/>
      <c r="TG299"/>
      <c r="TH299"/>
      <c r="TI299"/>
      <c r="TJ299"/>
      <c r="TK299"/>
      <c r="TL299"/>
      <c r="TM299"/>
      <c r="TN299"/>
      <c r="TO299"/>
      <c r="TP299"/>
      <c r="TQ299"/>
      <c r="TR299"/>
      <c r="TS299"/>
      <c r="TT299"/>
      <c r="TU299"/>
      <c r="TV299"/>
      <c r="TW299"/>
      <c r="TX299"/>
      <c r="TY299"/>
      <c r="TZ299"/>
      <c r="UA299"/>
      <c r="UB299"/>
      <c r="UC299"/>
      <c r="UD299"/>
      <c r="UE299"/>
      <c r="UF299"/>
      <c r="UG299"/>
      <c r="UH299"/>
      <c r="UI299"/>
      <c r="UJ299"/>
      <c r="UK299"/>
      <c r="UL299"/>
      <c r="UM299"/>
      <c r="UN299"/>
      <c r="UO299"/>
      <c r="UP299"/>
      <c r="UQ299"/>
      <c r="UR299"/>
      <c r="US299"/>
      <c r="UT299"/>
      <c r="UU299"/>
      <c r="UV299"/>
      <c r="UW299"/>
      <c r="UX299"/>
      <c r="UY299"/>
      <c r="UZ299"/>
      <c r="VA299"/>
      <c r="VB299"/>
      <c r="VC299"/>
      <c r="VD299"/>
      <c r="VE299"/>
      <c r="VF299"/>
      <c r="VG299"/>
      <c r="VH299"/>
      <c r="VI299"/>
      <c r="VJ299"/>
      <c r="VK299"/>
      <c r="VL299"/>
      <c r="VM299"/>
      <c r="VN299"/>
      <c r="VO299"/>
      <c r="VP299"/>
      <c r="VQ299"/>
      <c r="VR299"/>
      <c r="VS299"/>
      <c r="VT299"/>
      <c r="VU299"/>
      <c r="VV299"/>
      <c r="VW299"/>
      <c r="VX299"/>
      <c r="VY299"/>
      <c r="VZ299"/>
      <c r="WA299"/>
      <c r="WB299"/>
      <c r="WC299"/>
      <c r="WD299"/>
      <c r="WE299"/>
      <c r="WF299"/>
      <c r="WG299"/>
      <c r="WH299"/>
      <c r="WI299"/>
      <c r="WJ299"/>
      <c r="WK299"/>
      <c r="WL299"/>
      <c r="WM299"/>
      <c r="WN299"/>
      <c r="WO299"/>
      <c r="WP299"/>
      <c r="WQ299"/>
      <c r="WR299"/>
      <c r="WS299"/>
      <c r="WT299"/>
      <c r="WU299"/>
      <c r="WV299"/>
      <c r="WW299"/>
      <c r="WX299"/>
      <c r="WY299"/>
      <c r="WZ299"/>
      <c r="XA299"/>
      <c r="XB299"/>
      <c r="XC299"/>
      <c r="XD299"/>
      <c r="XE299"/>
      <c r="XF299"/>
      <c r="XG299"/>
      <c r="XH299"/>
      <c r="XI299"/>
      <c r="XJ299"/>
      <c r="XK299"/>
      <c r="XL299"/>
      <c r="XM299"/>
      <c r="XN299"/>
      <c r="XO299"/>
      <c r="XP299"/>
      <c r="XQ299"/>
      <c r="XR299"/>
      <c r="XS299"/>
      <c r="XT299"/>
      <c r="XU299"/>
      <c r="XV299"/>
      <c r="XW299"/>
      <c r="XX299"/>
      <c r="XY299"/>
      <c r="XZ299"/>
      <c r="YA299"/>
      <c r="YB299"/>
      <c r="YC299"/>
      <c r="YD299"/>
      <c r="YE299"/>
      <c r="YF299"/>
      <c r="YG299"/>
      <c r="YH299"/>
      <c r="YI299"/>
      <c r="YJ299"/>
      <c r="YK299"/>
      <c r="YL299"/>
      <c r="YM299"/>
      <c r="YN299"/>
      <c r="YO299"/>
      <c r="YP299"/>
      <c r="YQ299"/>
      <c r="YR299"/>
      <c r="YS299"/>
      <c r="YT299"/>
      <c r="YU299"/>
      <c r="YV299"/>
      <c r="YW299"/>
      <c r="YX299"/>
      <c r="YY299"/>
      <c r="YZ299"/>
      <c r="ZA299"/>
      <c r="ZB299"/>
      <c r="ZC299"/>
      <c r="ZD299"/>
      <c r="ZE299"/>
      <c r="ZF299"/>
      <c r="ZG299"/>
      <c r="ZH299"/>
      <c r="ZI299"/>
      <c r="ZJ299"/>
      <c r="ZK299"/>
      <c r="ZL299"/>
      <c r="ZM299"/>
      <c r="ZN299"/>
      <c r="ZO299"/>
      <c r="ZP299"/>
      <c r="ZQ299"/>
      <c r="ZR299"/>
      <c r="ZS299"/>
      <c r="ZT299"/>
      <c r="ZU299"/>
      <c r="ZV299"/>
      <c r="ZW299"/>
      <c r="ZX299"/>
      <c r="ZY299"/>
      <c r="ZZ299"/>
      <c r="AAA299"/>
      <c r="AAB299"/>
      <c r="AAC299"/>
      <c r="AAD299"/>
      <c r="AAE299"/>
      <c r="AAF299"/>
      <c r="AAG299"/>
      <c r="AAH299"/>
      <c r="AAI299"/>
      <c r="AAJ299"/>
      <c r="AAK299"/>
      <c r="AAL299"/>
      <c r="AAM299"/>
      <c r="AAN299"/>
      <c r="AAO299"/>
      <c r="AAP299"/>
      <c r="AAQ299"/>
      <c r="AAR299"/>
      <c r="AAS299"/>
      <c r="AAT299"/>
      <c r="AAU299"/>
      <c r="AAV299"/>
      <c r="AAW299"/>
      <c r="AAX299"/>
      <c r="AAY299"/>
      <c r="AAZ299"/>
      <c r="ABA299"/>
      <c r="ABB299"/>
      <c r="ABC299"/>
      <c r="ABD299"/>
      <c r="ABE299"/>
      <c r="ABF299"/>
      <c r="ABG299"/>
      <c r="ABH299"/>
      <c r="ABI299"/>
      <c r="ABJ299"/>
      <c r="ABK299"/>
      <c r="ABL299"/>
      <c r="ABM299"/>
      <c r="ABN299"/>
      <c r="ABO299"/>
      <c r="ABP299"/>
      <c r="ABQ299"/>
      <c r="ABR299"/>
      <c r="ABS299"/>
      <c r="ABT299"/>
      <c r="ABU299"/>
      <c r="ABV299"/>
    </row>
    <row r="300" spans="1:750">
      <c r="A300" s="102">
        <v>39805</v>
      </c>
      <c r="B300" s="26"/>
      <c r="C300" s="78" t="s">
        <v>314</v>
      </c>
      <c r="D300" s="27"/>
      <c r="E300" s="27"/>
      <c r="F300" s="99">
        <v>10830620</v>
      </c>
      <c r="G300" s="84"/>
      <c r="H300" s="84"/>
      <c r="I300" s="99">
        <v>9812</v>
      </c>
      <c r="J300" s="84"/>
      <c r="K300" s="84"/>
      <c r="L300" s="99">
        <v>474984</v>
      </c>
      <c r="M300" s="84"/>
      <c r="N300" s="84"/>
      <c r="O300" s="99">
        <v>22816</v>
      </c>
      <c r="P300" s="84"/>
      <c r="Q300" s="84"/>
      <c r="R300" s="99">
        <v>433268</v>
      </c>
      <c r="S300" s="84"/>
      <c r="T300" s="99">
        <v>940880</v>
      </c>
      <c r="U300" s="84"/>
      <c r="V300" s="84"/>
      <c r="W300" s="84"/>
      <c r="X300" s="99">
        <v>423707</v>
      </c>
      <c r="Y300" s="84"/>
      <c r="Z300" s="84"/>
      <c r="AA300" s="99">
        <v>4395236</v>
      </c>
      <c r="AB300" s="84"/>
      <c r="AC300" s="84"/>
      <c r="AD300" s="99">
        <v>1223554</v>
      </c>
      <c r="AE300" s="84"/>
      <c r="AF300" s="84"/>
      <c r="AG300" s="99">
        <v>6042497</v>
      </c>
      <c r="AH300" s="84"/>
      <c r="AI300" s="84"/>
      <c r="AJ300" s="99">
        <v>-305702</v>
      </c>
      <c r="AK300" s="84"/>
      <c r="AL300" s="84"/>
      <c r="AM300" s="99">
        <v>-184121</v>
      </c>
      <c r="AN300" s="84"/>
      <c r="AO300" s="84"/>
      <c r="AP300" s="99">
        <v>-489823</v>
      </c>
    </row>
    <row r="301" spans="1:750" s="10" customFormat="1">
      <c r="A301" s="102">
        <v>39900</v>
      </c>
      <c r="B301" s="26"/>
      <c r="C301" s="78" t="s">
        <v>315</v>
      </c>
      <c r="D301" s="27"/>
      <c r="E301" s="27"/>
      <c r="F301" s="98">
        <v>47219635</v>
      </c>
      <c r="G301" s="82"/>
      <c r="H301" s="82"/>
      <c r="I301" s="98">
        <v>42778</v>
      </c>
      <c r="J301" s="82"/>
      <c r="K301" s="82"/>
      <c r="L301" s="98">
        <v>2070851</v>
      </c>
      <c r="M301" s="82"/>
      <c r="N301" s="82"/>
      <c r="O301" s="98">
        <v>99473</v>
      </c>
      <c r="P301" s="82"/>
      <c r="Q301" s="82"/>
      <c r="R301" s="98">
        <v>1235592</v>
      </c>
      <c r="S301" s="82"/>
      <c r="T301" s="98">
        <v>3448694</v>
      </c>
      <c r="U301" s="82"/>
      <c r="V301" s="82"/>
      <c r="W301" s="82"/>
      <c r="X301" s="98">
        <v>1847290</v>
      </c>
      <c r="Y301" s="82"/>
      <c r="Z301" s="82"/>
      <c r="AA301" s="98">
        <v>19162473</v>
      </c>
      <c r="AB301" s="82"/>
      <c r="AC301" s="82"/>
      <c r="AD301" s="98">
        <v>6576921</v>
      </c>
      <c r="AE301" s="82"/>
      <c r="AF301" s="82"/>
      <c r="AG301" s="98">
        <v>27586684</v>
      </c>
      <c r="AH301" s="82"/>
      <c r="AI301" s="82"/>
      <c r="AJ301" s="98">
        <v>-1332805</v>
      </c>
      <c r="AK301" s="82"/>
      <c r="AL301" s="82"/>
      <c r="AM301" s="98">
        <v>-1016125</v>
      </c>
      <c r="AN301" s="82"/>
      <c r="AO301" s="82"/>
      <c r="AP301" s="98">
        <v>-2348930</v>
      </c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  <c r="KQ301"/>
      <c r="KR301"/>
      <c r="KS301"/>
      <c r="KT301"/>
      <c r="KU301"/>
      <c r="KV301"/>
      <c r="KW301"/>
      <c r="KX301"/>
      <c r="KY301"/>
      <c r="KZ301"/>
      <c r="LA301"/>
      <c r="LB301"/>
      <c r="LC301"/>
      <c r="LD301"/>
      <c r="LE301"/>
      <c r="LF301"/>
      <c r="LG301"/>
      <c r="LH301"/>
      <c r="LI301"/>
      <c r="LJ301"/>
      <c r="LK301"/>
      <c r="LL301"/>
      <c r="LM301"/>
      <c r="LN301"/>
      <c r="LO301"/>
      <c r="LP301"/>
      <c r="LQ301"/>
      <c r="LR301"/>
      <c r="LS301"/>
      <c r="LT301"/>
      <c r="LU301"/>
      <c r="LV301"/>
      <c r="LW301"/>
      <c r="LX301"/>
      <c r="LY301"/>
      <c r="LZ301"/>
      <c r="MA301"/>
      <c r="MB301"/>
      <c r="MC301"/>
      <c r="MD301"/>
      <c r="ME301"/>
      <c r="MF301"/>
      <c r="MG301"/>
      <c r="MH301"/>
      <c r="MI301"/>
      <c r="MJ301"/>
      <c r="MK301"/>
      <c r="ML301"/>
      <c r="MM301"/>
      <c r="MN301"/>
      <c r="MO301"/>
      <c r="MP301"/>
      <c r="MQ301"/>
      <c r="MR301"/>
      <c r="MS301"/>
      <c r="MT301"/>
      <c r="MU301"/>
      <c r="MV301"/>
      <c r="MW301"/>
      <c r="MX301"/>
      <c r="MY301"/>
      <c r="MZ301"/>
      <c r="NA301"/>
      <c r="NB301"/>
      <c r="NC301"/>
      <c r="ND301"/>
      <c r="NE301"/>
      <c r="NF301"/>
      <c r="NG301"/>
      <c r="NH301"/>
      <c r="NI301"/>
      <c r="NJ301"/>
      <c r="NK301"/>
      <c r="NL301"/>
      <c r="NM301"/>
      <c r="NN301"/>
      <c r="NO301"/>
      <c r="NP301"/>
      <c r="NQ301"/>
      <c r="NR301"/>
      <c r="NS301"/>
      <c r="NT301"/>
      <c r="NU301"/>
      <c r="NV301"/>
      <c r="NW301"/>
      <c r="NX301"/>
      <c r="NY301"/>
      <c r="NZ301"/>
      <c r="OA301"/>
      <c r="OB301"/>
      <c r="OC301"/>
      <c r="OD301"/>
      <c r="OE301"/>
      <c r="OF301"/>
      <c r="OG301"/>
      <c r="OH301"/>
      <c r="OI301"/>
      <c r="OJ301"/>
      <c r="OK301"/>
      <c r="OL301"/>
      <c r="OM301"/>
      <c r="ON301"/>
      <c r="OO301"/>
      <c r="OP301"/>
      <c r="OQ301"/>
      <c r="OR301"/>
      <c r="OS301"/>
      <c r="OT301"/>
      <c r="OU301"/>
      <c r="OV301"/>
      <c r="OW301"/>
      <c r="OX301"/>
      <c r="OY301"/>
      <c r="OZ301"/>
      <c r="PA301"/>
      <c r="PB301"/>
      <c r="PC301"/>
      <c r="PD301"/>
      <c r="PE301"/>
      <c r="PF301"/>
      <c r="PG301"/>
      <c r="PH301"/>
      <c r="PI301"/>
      <c r="PJ301"/>
      <c r="PK301"/>
      <c r="PL301"/>
      <c r="PM301"/>
      <c r="PN301"/>
      <c r="PO301"/>
      <c r="PP301"/>
      <c r="PQ301"/>
      <c r="PR301"/>
      <c r="PS301"/>
      <c r="PT301"/>
      <c r="PU301"/>
      <c r="PV301"/>
      <c r="PW301"/>
      <c r="PX301"/>
      <c r="PY301"/>
      <c r="PZ301"/>
      <c r="QA301"/>
      <c r="QB301"/>
      <c r="QC301"/>
      <c r="QD301"/>
      <c r="QE301"/>
      <c r="QF301"/>
      <c r="QG301"/>
      <c r="QH301"/>
      <c r="QI301"/>
      <c r="QJ301"/>
      <c r="QK301"/>
      <c r="QL301"/>
      <c r="QM301"/>
      <c r="QN301"/>
      <c r="QO301"/>
      <c r="QP301"/>
      <c r="QQ301"/>
      <c r="QR301"/>
      <c r="QS301"/>
      <c r="QT301"/>
      <c r="QU301"/>
      <c r="QV301"/>
      <c r="QW301"/>
      <c r="QX301"/>
      <c r="QY301"/>
      <c r="QZ301"/>
      <c r="RA301"/>
      <c r="RB301"/>
      <c r="RC301"/>
      <c r="RD301"/>
      <c r="RE301"/>
      <c r="RF301"/>
      <c r="RG301"/>
      <c r="RH301"/>
      <c r="RI301"/>
      <c r="RJ301"/>
      <c r="RK301"/>
      <c r="RL301"/>
      <c r="RM301"/>
      <c r="RN301"/>
      <c r="RO301"/>
      <c r="RP301"/>
      <c r="RQ301"/>
      <c r="RR301"/>
      <c r="RS301"/>
      <c r="RT301"/>
      <c r="RU301"/>
      <c r="RV301"/>
      <c r="RW301"/>
      <c r="RX301"/>
      <c r="RY301"/>
      <c r="RZ301"/>
      <c r="SA301"/>
      <c r="SB301"/>
      <c r="SC301"/>
      <c r="SD301"/>
      <c r="SE301"/>
      <c r="SF301"/>
      <c r="SG301"/>
      <c r="SH301"/>
      <c r="SI301"/>
      <c r="SJ301"/>
      <c r="SK301"/>
      <c r="SL301"/>
      <c r="SM301"/>
      <c r="SN301"/>
      <c r="SO301"/>
      <c r="SP301"/>
      <c r="SQ301"/>
      <c r="SR301"/>
      <c r="SS301"/>
      <c r="ST301"/>
      <c r="SU301"/>
      <c r="SV301"/>
      <c r="SW301"/>
      <c r="SX301"/>
      <c r="SY301"/>
      <c r="SZ301"/>
      <c r="TA301"/>
      <c r="TB301"/>
      <c r="TC301"/>
      <c r="TD301"/>
      <c r="TE301"/>
      <c r="TF301"/>
      <c r="TG301"/>
      <c r="TH301"/>
      <c r="TI301"/>
      <c r="TJ301"/>
      <c r="TK301"/>
      <c r="TL301"/>
      <c r="TM301"/>
      <c r="TN301"/>
      <c r="TO301"/>
      <c r="TP301"/>
      <c r="TQ301"/>
      <c r="TR301"/>
      <c r="TS301"/>
      <c r="TT301"/>
      <c r="TU301"/>
      <c r="TV301"/>
      <c r="TW301"/>
      <c r="TX301"/>
      <c r="TY301"/>
      <c r="TZ301"/>
      <c r="UA301"/>
      <c r="UB301"/>
      <c r="UC301"/>
      <c r="UD301"/>
      <c r="UE301"/>
      <c r="UF301"/>
      <c r="UG301"/>
      <c r="UH301"/>
      <c r="UI301"/>
      <c r="UJ301"/>
      <c r="UK301"/>
      <c r="UL301"/>
      <c r="UM301"/>
      <c r="UN301"/>
      <c r="UO301"/>
      <c r="UP301"/>
      <c r="UQ301"/>
      <c r="UR301"/>
      <c r="US301"/>
      <c r="UT301"/>
      <c r="UU301"/>
      <c r="UV301"/>
      <c r="UW301"/>
      <c r="UX301"/>
      <c r="UY301"/>
      <c r="UZ301"/>
      <c r="VA301"/>
      <c r="VB301"/>
      <c r="VC301"/>
      <c r="VD301"/>
      <c r="VE301"/>
      <c r="VF301"/>
      <c r="VG301"/>
      <c r="VH301"/>
      <c r="VI301"/>
      <c r="VJ301"/>
      <c r="VK301"/>
      <c r="VL301"/>
      <c r="VM301"/>
      <c r="VN301"/>
      <c r="VO301"/>
      <c r="VP301"/>
      <c r="VQ301"/>
      <c r="VR301"/>
      <c r="VS301"/>
      <c r="VT301"/>
      <c r="VU301"/>
      <c r="VV301"/>
      <c r="VW301"/>
      <c r="VX301"/>
      <c r="VY301"/>
      <c r="VZ301"/>
      <c r="WA301"/>
      <c r="WB301"/>
      <c r="WC301"/>
      <c r="WD301"/>
      <c r="WE301"/>
      <c r="WF301"/>
      <c r="WG301"/>
      <c r="WH301"/>
      <c r="WI301"/>
      <c r="WJ301"/>
      <c r="WK301"/>
      <c r="WL301"/>
      <c r="WM301"/>
      <c r="WN301"/>
      <c r="WO301"/>
      <c r="WP301"/>
      <c r="WQ301"/>
      <c r="WR301"/>
      <c r="WS301"/>
      <c r="WT301"/>
      <c r="WU301"/>
      <c r="WV301"/>
      <c r="WW301"/>
      <c r="WX301"/>
      <c r="WY301"/>
      <c r="WZ301"/>
      <c r="XA301"/>
      <c r="XB301"/>
      <c r="XC301"/>
      <c r="XD301"/>
      <c r="XE301"/>
      <c r="XF301"/>
      <c r="XG301"/>
      <c r="XH301"/>
      <c r="XI301"/>
      <c r="XJ301"/>
      <c r="XK301"/>
      <c r="XL301"/>
      <c r="XM301"/>
      <c r="XN301"/>
      <c r="XO301"/>
      <c r="XP301"/>
      <c r="XQ301"/>
      <c r="XR301"/>
      <c r="XS301"/>
      <c r="XT301"/>
      <c r="XU301"/>
      <c r="XV301"/>
      <c r="XW301"/>
      <c r="XX301"/>
      <c r="XY301"/>
      <c r="XZ301"/>
      <c r="YA301"/>
      <c r="YB301"/>
      <c r="YC301"/>
      <c r="YD301"/>
      <c r="YE301"/>
      <c r="YF301"/>
      <c r="YG301"/>
      <c r="YH301"/>
      <c r="YI301"/>
      <c r="YJ301"/>
      <c r="YK301"/>
      <c r="YL301"/>
      <c r="YM301"/>
      <c r="YN301"/>
      <c r="YO301"/>
      <c r="YP301"/>
      <c r="YQ301"/>
      <c r="YR301"/>
      <c r="YS301"/>
      <c r="YT301"/>
      <c r="YU301"/>
      <c r="YV301"/>
      <c r="YW301"/>
      <c r="YX301"/>
      <c r="YY301"/>
      <c r="YZ301"/>
      <c r="ZA301"/>
      <c r="ZB301"/>
      <c r="ZC301"/>
      <c r="ZD301"/>
      <c r="ZE301"/>
      <c r="ZF301"/>
      <c r="ZG301"/>
      <c r="ZH301"/>
      <c r="ZI301"/>
      <c r="ZJ301"/>
      <c r="ZK301"/>
      <c r="ZL301"/>
      <c r="ZM301"/>
      <c r="ZN301"/>
      <c r="ZO301"/>
      <c r="ZP301"/>
      <c r="ZQ301"/>
      <c r="ZR301"/>
      <c r="ZS301"/>
      <c r="ZT301"/>
      <c r="ZU301"/>
      <c r="ZV301"/>
      <c r="ZW301"/>
      <c r="ZX301"/>
      <c r="ZY301"/>
      <c r="ZZ301"/>
      <c r="AAA301"/>
      <c r="AAB301"/>
      <c r="AAC301"/>
      <c r="AAD301"/>
      <c r="AAE301"/>
      <c r="AAF301"/>
      <c r="AAG301"/>
      <c r="AAH301"/>
      <c r="AAI301"/>
      <c r="AAJ301"/>
      <c r="AAK301"/>
      <c r="AAL301"/>
      <c r="AAM301"/>
      <c r="AAN301"/>
      <c r="AAO301"/>
      <c r="AAP301"/>
      <c r="AAQ301"/>
      <c r="AAR301"/>
      <c r="AAS301"/>
      <c r="AAT301"/>
      <c r="AAU301"/>
      <c r="AAV301"/>
      <c r="AAW301"/>
      <c r="AAX301"/>
      <c r="AAY301"/>
      <c r="AAZ301"/>
      <c r="ABA301"/>
      <c r="ABB301"/>
      <c r="ABC301"/>
      <c r="ABD301"/>
      <c r="ABE301"/>
      <c r="ABF301"/>
      <c r="ABG301"/>
      <c r="ABH301"/>
      <c r="ABI301"/>
      <c r="ABJ301"/>
      <c r="ABK301"/>
      <c r="ABL301"/>
      <c r="ABM301"/>
      <c r="ABN301"/>
      <c r="ABO301"/>
      <c r="ABP301"/>
      <c r="ABQ301"/>
      <c r="ABR301"/>
      <c r="ABS301"/>
      <c r="ABT301"/>
      <c r="ABU301"/>
      <c r="ABV301"/>
    </row>
    <row r="302" spans="1:750">
      <c r="A302" s="102">
        <v>40000</v>
      </c>
      <c r="B302" s="26"/>
      <c r="C302" s="78" t="s">
        <v>316</v>
      </c>
      <c r="D302" s="27"/>
      <c r="E302" s="27"/>
      <c r="F302" s="99">
        <v>80813930</v>
      </c>
      <c r="G302" s="84"/>
      <c r="H302" s="82"/>
      <c r="I302" s="99">
        <v>73212</v>
      </c>
      <c r="J302" s="84"/>
      <c r="K302" s="82"/>
      <c r="L302" s="99">
        <v>3544152</v>
      </c>
      <c r="M302" s="84"/>
      <c r="N302" s="84"/>
      <c r="O302" s="99">
        <v>170243</v>
      </c>
      <c r="P302" s="84"/>
      <c r="Q302" s="82"/>
      <c r="R302" s="99">
        <v>21579629</v>
      </c>
      <c r="S302" s="82"/>
      <c r="T302" s="99">
        <v>25367236</v>
      </c>
      <c r="U302" s="82"/>
      <c r="V302" s="84"/>
      <c r="W302" s="82"/>
      <c r="X302" s="99">
        <v>3161540</v>
      </c>
      <c r="Y302" s="84"/>
      <c r="Z302" s="82"/>
      <c r="AA302" s="99">
        <v>32795569</v>
      </c>
      <c r="AB302" s="84"/>
      <c r="AC302" s="82"/>
      <c r="AD302" s="99">
        <v>11789787</v>
      </c>
      <c r="AE302" s="84"/>
      <c r="AF302" s="82"/>
      <c r="AG302" s="99">
        <v>47746896</v>
      </c>
      <c r="AH302" s="84"/>
      <c r="AI302" s="82"/>
      <c r="AJ302" s="99">
        <v>-2281027</v>
      </c>
      <c r="AK302" s="84"/>
      <c r="AL302" s="82"/>
      <c r="AM302" s="99">
        <v>415009</v>
      </c>
      <c r="AN302" s="84"/>
      <c r="AO302" s="82"/>
      <c r="AP302" s="99">
        <v>-1866018</v>
      </c>
    </row>
    <row r="303" spans="1:750">
      <c r="A303" s="22">
        <v>51000</v>
      </c>
      <c r="B303" s="22"/>
      <c r="C303" s="77" t="s">
        <v>317</v>
      </c>
      <c r="D303" s="77"/>
      <c r="E303" s="77"/>
      <c r="F303" s="100">
        <v>741654894</v>
      </c>
      <c r="G303" s="83"/>
      <c r="H303" s="83"/>
      <c r="I303" s="100">
        <v>671885</v>
      </c>
      <c r="J303" s="83"/>
      <c r="K303" s="83"/>
      <c r="L303" s="100">
        <v>32525800</v>
      </c>
      <c r="M303" s="83"/>
      <c r="N303" s="83"/>
      <c r="O303" s="100">
        <v>1562375</v>
      </c>
      <c r="P303" s="83"/>
      <c r="Q303" s="83"/>
      <c r="R303" s="100">
        <v>69745685</v>
      </c>
      <c r="S303" s="83"/>
      <c r="T303" s="100">
        <v>104505745</v>
      </c>
      <c r="U303" s="84"/>
      <c r="V303" s="84"/>
      <c r="W303" s="83"/>
      <c r="X303" s="100">
        <v>29014452</v>
      </c>
      <c r="Y303" s="83"/>
      <c r="Z303" s="83"/>
      <c r="AA303" s="100">
        <v>300975266</v>
      </c>
      <c r="AB303" s="83"/>
      <c r="AC303" s="83"/>
      <c r="AD303" s="100">
        <v>57390364</v>
      </c>
      <c r="AE303" s="83"/>
      <c r="AF303" s="83"/>
      <c r="AG303" s="100">
        <v>387380082</v>
      </c>
      <c r="AH303" s="83"/>
      <c r="AI303" s="83"/>
      <c r="AJ303" s="100">
        <v>-20933684</v>
      </c>
      <c r="AK303" s="83"/>
      <c r="AL303" s="83"/>
      <c r="AM303" s="100">
        <v>-8027790</v>
      </c>
      <c r="AN303" s="83"/>
      <c r="AO303" s="83"/>
      <c r="AP303" s="100">
        <v>-28961474</v>
      </c>
    </row>
    <row r="304" spans="1:750" s="24" customFormat="1">
      <c r="A304" s="22">
        <v>51000.2</v>
      </c>
      <c r="B304" s="22"/>
      <c r="C304" s="77" t="s">
        <v>318</v>
      </c>
      <c r="D304" s="23"/>
      <c r="E304" s="23"/>
      <c r="F304" s="101">
        <v>538630</v>
      </c>
      <c r="G304" s="81"/>
      <c r="H304" s="81"/>
      <c r="I304" s="101">
        <v>488</v>
      </c>
      <c r="J304" s="81"/>
      <c r="K304" s="81"/>
      <c r="L304" s="101">
        <v>23622</v>
      </c>
      <c r="M304" s="81"/>
      <c r="N304" s="81"/>
      <c r="O304" s="101">
        <v>1135</v>
      </c>
      <c r="P304" s="81"/>
      <c r="Q304" s="81"/>
      <c r="R304" s="101">
        <v>394741</v>
      </c>
      <c r="S304" s="81"/>
      <c r="T304" s="101">
        <v>419986</v>
      </c>
      <c r="U304" s="81"/>
      <c r="V304" s="82"/>
      <c r="W304" s="81"/>
      <c r="X304" s="101">
        <v>21072</v>
      </c>
      <c r="Y304" s="81"/>
      <c r="Z304" s="81"/>
      <c r="AA304" s="101">
        <v>218585</v>
      </c>
      <c r="AB304" s="81"/>
      <c r="AC304" s="81"/>
      <c r="AD304" s="101">
        <v>216435</v>
      </c>
      <c r="AE304" s="81"/>
      <c r="AF304" s="81"/>
      <c r="AG304" s="101">
        <v>456092</v>
      </c>
      <c r="AH304" s="81"/>
      <c r="AI304" s="81"/>
      <c r="AJ304" s="101">
        <v>-15204</v>
      </c>
      <c r="AK304" s="81"/>
      <c r="AL304" s="81"/>
      <c r="AM304" s="101">
        <v>69489</v>
      </c>
      <c r="AN304" s="81"/>
      <c r="AO304" s="81"/>
      <c r="AP304" s="101">
        <v>54285</v>
      </c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  <c r="JN304"/>
      <c r="JO304"/>
      <c r="JP304"/>
      <c r="JQ304"/>
      <c r="JR304"/>
      <c r="JS304"/>
      <c r="JT304"/>
      <c r="JU304"/>
      <c r="JV304"/>
      <c r="JW304"/>
      <c r="JX304"/>
      <c r="JY304"/>
      <c r="JZ304"/>
      <c r="KA304"/>
      <c r="KB304"/>
      <c r="KC304"/>
      <c r="KD304"/>
      <c r="KE304"/>
      <c r="KF304"/>
      <c r="KG304"/>
      <c r="KH304"/>
      <c r="KI304"/>
      <c r="KJ304"/>
      <c r="KK304"/>
      <c r="KL304"/>
      <c r="KM304"/>
      <c r="KN304"/>
      <c r="KO304"/>
      <c r="KP304"/>
      <c r="KQ304"/>
      <c r="KR304"/>
      <c r="KS304"/>
      <c r="KT304"/>
      <c r="KU304"/>
      <c r="KV304"/>
      <c r="KW304"/>
      <c r="KX304"/>
      <c r="KY304"/>
      <c r="KZ304"/>
      <c r="LA304"/>
      <c r="LB304"/>
      <c r="LC304"/>
      <c r="LD304"/>
      <c r="LE304"/>
      <c r="LF304"/>
      <c r="LG304"/>
      <c r="LH304"/>
      <c r="LI304"/>
      <c r="LJ304"/>
      <c r="LK304"/>
      <c r="LL304"/>
      <c r="LM304"/>
      <c r="LN304"/>
      <c r="LO304"/>
      <c r="LP304"/>
      <c r="LQ304"/>
      <c r="LR304"/>
      <c r="LS304"/>
      <c r="LT304"/>
      <c r="LU304"/>
      <c r="LV304"/>
      <c r="LW304"/>
      <c r="LX304"/>
      <c r="LY304"/>
      <c r="LZ304"/>
      <c r="MA304"/>
      <c r="MB304"/>
      <c r="MC304"/>
      <c r="MD304"/>
      <c r="ME304"/>
      <c r="MF304"/>
      <c r="MG304"/>
      <c r="MH304"/>
      <c r="MI304"/>
      <c r="MJ304"/>
      <c r="MK304"/>
      <c r="ML304"/>
      <c r="MM304"/>
      <c r="MN304"/>
      <c r="MO304"/>
      <c r="MP304"/>
      <c r="MQ304"/>
      <c r="MR304"/>
      <c r="MS304"/>
      <c r="MT304"/>
      <c r="MU304"/>
      <c r="MV304"/>
      <c r="MW304"/>
      <c r="MX304"/>
      <c r="MY304"/>
      <c r="MZ304"/>
      <c r="NA304"/>
      <c r="NB304"/>
      <c r="NC304"/>
      <c r="ND304"/>
      <c r="NE304"/>
      <c r="NF304"/>
      <c r="NG304"/>
      <c r="NH304"/>
      <c r="NI304"/>
      <c r="NJ304"/>
      <c r="NK304"/>
      <c r="NL304"/>
      <c r="NM304"/>
      <c r="NN304"/>
      <c r="NO304"/>
      <c r="NP304"/>
      <c r="NQ304"/>
      <c r="NR304"/>
      <c r="NS304"/>
      <c r="NT304"/>
      <c r="NU304"/>
      <c r="NV304"/>
      <c r="NW304"/>
      <c r="NX304"/>
      <c r="NY304"/>
      <c r="NZ304"/>
      <c r="OA304"/>
      <c r="OB304"/>
      <c r="OC304"/>
      <c r="OD304"/>
      <c r="OE304"/>
      <c r="OF304"/>
      <c r="OG304"/>
      <c r="OH304"/>
      <c r="OI304"/>
      <c r="OJ304"/>
      <c r="OK304"/>
      <c r="OL304"/>
      <c r="OM304"/>
      <c r="ON304"/>
      <c r="OO304"/>
      <c r="OP304"/>
      <c r="OQ304"/>
      <c r="OR304"/>
      <c r="OS304"/>
      <c r="OT304"/>
      <c r="OU304"/>
      <c r="OV304"/>
      <c r="OW304"/>
      <c r="OX304"/>
      <c r="OY304"/>
      <c r="OZ304"/>
      <c r="PA304"/>
      <c r="PB304"/>
      <c r="PC304"/>
      <c r="PD304"/>
      <c r="PE304"/>
      <c r="PF304"/>
      <c r="PG304"/>
      <c r="PH304"/>
      <c r="PI304"/>
      <c r="PJ304"/>
      <c r="PK304"/>
      <c r="PL304"/>
      <c r="PM304"/>
      <c r="PN304"/>
      <c r="PO304"/>
      <c r="PP304"/>
      <c r="PQ304"/>
      <c r="PR304"/>
      <c r="PS304"/>
      <c r="PT304"/>
      <c r="PU304"/>
      <c r="PV304"/>
      <c r="PW304"/>
      <c r="PX304"/>
      <c r="PY304"/>
      <c r="PZ304"/>
      <c r="QA304"/>
      <c r="QB304"/>
      <c r="QC304"/>
      <c r="QD304"/>
      <c r="QE304"/>
      <c r="QF304"/>
      <c r="QG304"/>
      <c r="QH304"/>
      <c r="QI304"/>
      <c r="QJ304"/>
      <c r="QK304"/>
      <c r="QL304"/>
      <c r="QM304"/>
      <c r="QN304"/>
      <c r="QO304"/>
      <c r="QP304"/>
      <c r="QQ304"/>
      <c r="QR304"/>
      <c r="QS304"/>
      <c r="QT304"/>
      <c r="QU304"/>
      <c r="QV304"/>
      <c r="QW304"/>
      <c r="QX304"/>
      <c r="QY304"/>
      <c r="QZ304"/>
      <c r="RA304"/>
      <c r="RB304"/>
      <c r="RC304"/>
      <c r="RD304"/>
      <c r="RE304"/>
      <c r="RF304"/>
      <c r="RG304"/>
      <c r="RH304"/>
      <c r="RI304"/>
      <c r="RJ304"/>
      <c r="RK304"/>
      <c r="RL304"/>
      <c r="RM304"/>
      <c r="RN304"/>
      <c r="RO304"/>
      <c r="RP304"/>
      <c r="RQ304"/>
      <c r="RR304"/>
      <c r="RS304"/>
      <c r="RT304"/>
      <c r="RU304"/>
      <c r="RV304"/>
      <c r="RW304"/>
      <c r="RX304"/>
      <c r="RY304"/>
      <c r="RZ304"/>
      <c r="SA304"/>
      <c r="SB304"/>
      <c r="SC304"/>
      <c r="SD304"/>
      <c r="SE304"/>
      <c r="SF304"/>
      <c r="SG304"/>
      <c r="SH304"/>
      <c r="SI304"/>
      <c r="SJ304"/>
      <c r="SK304"/>
      <c r="SL304"/>
      <c r="SM304"/>
      <c r="SN304"/>
      <c r="SO304"/>
      <c r="SP304"/>
      <c r="SQ304"/>
      <c r="SR304"/>
      <c r="SS304"/>
      <c r="ST304"/>
      <c r="SU304"/>
      <c r="SV304"/>
      <c r="SW304"/>
      <c r="SX304"/>
      <c r="SY304"/>
      <c r="SZ304"/>
      <c r="TA304"/>
      <c r="TB304"/>
      <c r="TC304"/>
      <c r="TD304"/>
      <c r="TE304"/>
      <c r="TF304"/>
      <c r="TG304"/>
      <c r="TH304"/>
      <c r="TI304"/>
      <c r="TJ304"/>
      <c r="TK304"/>
      <c r="TL304"/>
      <c r="TM304"/>
      <c r="TN304"/>
      <c r="TO304"/>
      <c r="TP304"/>
      <c r="TQ304"/>
      <c r="TR304"/>
      <c r="TS304"/>
      <c r="TT304"/>
      <c r="TU304"/>
      <c r="TV304"/>
      <c r="TW304"/>
      <c r="TX304"/>
      <c r="TY304"/>
      <c r="TZ304"/>
      <c r="UA304"/>
      <c r="UB304"/>
      <c r="UC304"/>
      <c r="UD304"/>
      <c r="UE304"/>
      <c r="UF304"/>
      <c r="UG304"/>
      <c r="UH304"/>
      <c r="UI304"/>
      <c r="UJ304"/>
      <c r="UK304"/>
      <c r="UL304"/>
      <c r="UM304"/>
      <c r="UN304"/>
      <c r="UO304"/>
      <c r="UP304"/>
      <c r="UQ304"/>
      <c r="UR304"/>
      <c r="US304"/>
      <c r="UT304"/>
      <c r="UU304"/>
      <c r="UV304"/>
      <c r="UW304"/>
      <c r="UX304"/>
      <c r="UY304"/>
      <c r="UZ304"/>
      <c r="VA304"/>
      <c r="VB304"/>
      <c r="VC304"/>
      <c r="VD304"/>
      <c r="VE304"/>
      <c r="VF304"/>
      <c r="VG304"/>
      <c r="VH304"/>
      <c r="VI304"/>
      <c r="VJ304"/>
      <c r="VK304"/>
      <c r="VL304"/>
      <c r="VM304"/>
      <c r="VN304"/>
      <c r="VO304"/>
      <c r="VP304"/>
      <c r="VQ304"/>
      <c r="VR304"/>
      <c r="VS304"/>
      <c r="VT304"/>
      <c r="VU304"/>
      <c r="VV304"/>
      <c r="VW304"/>
      <c r="VX304"/>
      <c r="VY304"/>
      <c r="VZ304"/>
      <c r="WA304"/>
      <c r="WB304"/>
      <c r="WC304"/>
      <c r="WD304"/>
      <c r="WE304"/>
      <c r="WF304"/>
      <c r="WG304"/>
      <c r="WH304"/>
      <c r="WI304"/>
      <c r="WJ304"/>
      <c r="WK304"/>
      <c r="WL304"/>
      <c r="WM304"/>
      <c r="WN304"/>
      <c r="WO304"/>
      <c r="WP304"/>
      <c r="WQ304"/>
      <c r="WR304"/>
      <c r="WS304"/>
      <c r="WT304"/>
      <c r="WU304"/>
      <c r="WV304"/>
      <c r="WW304"/>
      <c r="WX304"/>
      <c r="WY304"/>
      <c r="WZ304"/>
      <c r="XA304"/>
      <c r="XB304"/>
      <c r="XC304"/>
      <c r="XD304"/>
      <c r="XE304"/>
      <c r="XF304"/>
      <c r="XG304"/>
      <c r="XH304"/>
      <c r="XI304"/>
      <c r="XJ304"/>
      <c r="XK304"/>
      <c r="XL304"/>
      <c r="XM304"/>
      <c r="XN304"/>
      <c r="XO304"/>
      <c r="XP304"/>
      <c r="XQ304"/>
      <c r="XR304"/>
      <c r="XS304"/>
      <c r="XT304"/>
      <c r="XU304"/>
      <c r="XV304"/>
      <c r="XW304"/>
      <c r="XX304"/>
      <c r="XY304"/>
      <c r="XZ304"/>
      <c r="YA304"/>
      <c r="YB304"/>
      <c r="YC304"/>
      <c r="YD304"/>
      <c r="YE304"/>
      <c r="YF304"/>
      <c r="YG304"/>
      <c r="YH304"/>
      <c r="YI304"/>
      <c r="YJ304"/>
      <c r="YK304"/>
      <c r="YL304"/>
      <c r="YM304"/>
      <c r="YN304"/>
      <c r="YO304"/>
      <c r="YP304"/>
      <c r="YQ304"/>
      <c r="YR304"/>
      <c r="YS304"/>
      <c r="YT304"/>
      <c r="YU304"/>
      <c r="YV304"/>
      <c r="YW304"/>
      <c r="YX304"/>
      <c r="YY304"/>
      <c r="YZ304"/>
      <c r="ZA304"/>
      <c r="ZB304"/>
      <c r="ZC304"/>
      <c r="ZD304"/>
      <c r="ZE304"/>
      <c r="ZF304"/>
      <c r="ZG304"/>
      <c r="ZH304"/>
      <c r="ZI304"/>
      <c r="ZJ304"/>
      <c r="ZK304"/>
      <c r="ZL304"/>
      <c r="ZM304"/>
      <c r="ZN304"/>
      <c r="ZO304"/>
      <c r="ZP304"/>
      <c r="ZQ304"/>
      <c r="ZR304"/>
      <c r="ZS304"/>
      <c r="ZT304"/>
      <c r="ZU304"/>
      <c r="ZV304"/>
      <c r="ZW304"/>
      <c r="ZX304"/>
      <c r="ZY304"/>
      <c r="ZZ304"/>
      <c r="AAA304"/>
      <c r="AAB304"/>
      <c r="AAC304"/>
      <c r="AAD304"/>
      <c r="AAE304"/>
      <c r="AAF304"/>
      <c r="AAG304"/>
      <c r="AAH304"/>
      <c r="AAI304"/>
      <c r="AAJ304"/>
      <c r="AAK304"/>
      <c r="AAL304"/>
      <c r="AAM304"/>
      <c r="AAN304"/>
      <c r="AAO304"/>
      <c r="AAP304"/>
      <c r="AAQ304"/>
      <c r="AAR304"/>
      <c r="AAS304"/>
      <c r="AAT304"/>
      <c r="AAU304"/>
      <c r="AAV304"/>
      <c r="AAW304"/>
      <c r="AAX304"/>
      <c r="AAY304"/>
      <c r="AAZ304"/>
      <c r="ABA304"/>
      <c r="ABB304"/>
      <c r="ABC304"/>
      <c r="ABD304"/>
      <c r="ABE304"/>
      <c r="ABF304"/>
      <c r="ABG304"/>
      <c r="ABH304"/>
      <c r="ABI304"/>
      <c r="ABJ304"/>
      <c r="ABK304"/>
      <c r="ABL304"/>
      <c r="ABM304"/>
      <c r="ABN304"/>
      <c r="ABO304"/>
      <c r="ABP304"/>
      <c r="ABQ304"/>
      <c r="ABR304"/>
      <c r="ABS304"/>
      <c r="ABT304"/>
      <c r="ABU304"/>
      <c r="ABV304"/>
    </row>
    <row r="305" spans="1:750" s="25" customFormat="1">
      <c r="A305" s="22">
        <v>51000.3</v>
      </c>
      <c r="B305" s="22"/>
      <c r="C305" s="77" t="s">
        <v>319</v>
      </c>
      <c r="D305" s="23"/>
      <c r="E305" s="23"/>
      <c r="F305" s="100">
        <v>20056168</v>
      </c>
      <c r="G305" s="83"/>
      <c r="H305" s="83"/>
      <c r="I305" s="100">
        <v>18169</v>
      </c>
      <c r="J305" s="83"/>
      <c r="K305" s="83"/>
      <c r="L305" s="100">
        <v>879577</v>
      </c>
      <c r="M305" s="83"/>
      <c r="N305" s="83"/>
      <c r="O305" s="100">
        <v>42250</v>
      </c>
      <c r="P305" s="83"/>
      <c r="Q305" s="83"/>
      <c r="R305" s="100">
        <v>3590261</v>
      </c>
      <c r="S305" s="83"/>
      <c r="T305" s="100">
        <v>4530257</v>
      </c>
      <c r="U305" s="83"/>
      <c r="V305" s="84"/>
      <c r="W305" s="83"/>
      <c r="X305" s="100">
        <v>784622</v>
      </c>
      <c r="Y305" s="83"/>
      <c r="Z305" s="83"/>
      <c r="AA305" s="100">
        <v>8139110</v>
      </c>
      <c r="AB305" s="83"/>
      <c r="AC305" s="83"/>
      <c r="AD305" s="100">
        <v>0</v>
      </c>
      <c r="AE305" s="83"/>
      <c r="AF305" s="83"/>
      <c r="AG305" s="100">
        <v>8923732</v>
      </c>
      <c r="AH305" s="83"/>
      <c r="AI305" s="83"/>
      <c r="AJ305" s="100">
        <v>-566099</v>
      </c>
      <c r="AK305" s="83"/>
      <c r="AL305" s="83"/>
      <c r="AM305" s="100">
        <v>904220</v>
      </c>
      <c r="AN305" s="83"/>
      <c r="AO305" s="83"/>
      <c r="AP305" s="100">
        <v>338121</v>
      </c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  <c r="KW305"/>
      <c r="KX305"/>
      <c r="KY305"/>
      <c r="KZ305"/>
      <c r="LA305"/>
      <c r="LB305"/>
      <c r="LC305"/>
      <c r="LD305"/>
      <c r="LE305"/>
      <c r="LF305"/>
      <c r="LG305"/>
      <c r="LH305"/>
      <c r="LI305"/>
      <c r="LJ305"/>
      <c r="LK305"/>
      <c r="LL305"/>
      <c r="LM305"/>
      <c r="LN305"/>
      <c r="LO305"/>
      <c r="LP305"/>
      <c r="LQ305"/>
      <c r="LR305"/>
      <c r="LS305"/>
      <c r="LT305"/>
      <c r="LU305"/>
      <c r="LV305"/>
      <c r="LW305"/>
      <c r="LX305"/>
      <c r="LY305"/>
      <c r="LZ305"/>
      <c r="MA305"/>
      <c r="MB305"/>
      <c r="MC305"/>
      <c r="MD305"/>
      <c r="ME305"/>
      <c r="MF305"/>
      <c r="MG305"/>
      <c r="MH305"/>
      <c r="MI305"/>
      <c r="MJ305"/>
      <c r="MK305"/>
      <c r="ML305"/>
      <c r="MM305"/>
      <c r="MN305"/>
      <c r="MO305"/>
      <c r="MP305"/>
      <c r="MQ305"/>
      <c r="MR305"/>
      <c r="MS305"/>
      <c r="MT305"/>
      <c r="MU305"/>
      <c r="MV305"/>
      <c r="MW305"/>
      <c r="MX305"/>
      <c r="MY305"/>
      <c r="MZ305"/>
      <c r="NA305"/>
      <c r="NB305"/>
      <c r="NC305"/>
      <c r="ND305"/>
      <c r="NE305"/>
      <c r="NF305"/>
      <c r="NG305"/>
      <c r="NH305"/>
      <c r="NI305"/>
      <c r="NJ305"/>
      <c r="NK305"/>
      <c r="NL305"/>
      <c r="NM305"/>
      <c r="NN305"/>
      <c r="NO305"/>
      <c r="NP305"/>
      <c r="NQ305"/>
      <c r="NR305"/>
      <c r="NS305"/>
      <c r="NT305"/>
      <c r="NU305"/>
      <c r="NV305"/>
      <c r="NW305"/>
      <c r="NX305"/>
      <c r="NY305"/>
      <c r="NZ305"/>
      <c r="OA305"/>
      <c r="OB305"/>
      <c r="OC305"/>
      <c r="OD305"/>
      <c r="OE305"/>
      <c r="OF305"/>
      <c r="OG305"/>
      <c r="OH305"/>
      <c r="OI305"/>
      <c r="OJ305"/>
      <c r="OK305"/>
      <c r="OL305"/>
      <c r="OM305"/>
      <c r="ON305"/>
      <c r="OO305"/>
      <c r="OP305"/>
      <c r="OQ305"/>
      <c r="OR305"/>
      <c r="OS305"/>
      <c r="OT305"/>
      <c r="OU305"/>
      <c r="OV305"/>
      <c r="OW305"/>
      <c r="OX305"/>
      <c r="OY305"/>
      <c r="OZ305"/>
      <c r="PA305"/>
      <c r="PB305"/>
      <c r="PC305"/>
      <c r="PD305"/>
      <c r="PE305"/>
      <c r="PF305"/>
      <c r="PG305"/>
      <c r="PH305"/>
      <c r="PI305"/>
      <c r="PJ305"/>
      <c r="PK305"/>
      <c r="PL305"/>
      <c r="PM305"/>
      <c r="PN305"/>
      <c r="PO305"/>
      <c r="PP305"/>
      <c r="PQ305"/>
      <c r="PR305"/>
      <c r="PS305"/>
      <c r="PT305"/>
      <c r="PU305"/>
      <c r="PV305"/>
      <c r="PW305"/>
      <c r="PX305"/>
      <c r="PY305"/>
      <c r="PZ305"/>
      <c r="QA305"/>
      <c r="QB305"/>
      <c r="QC305"/>
      <c r="QD305"/>
      <c r="QE305"/>
      <c r="QF305"/>
      <c r="QG305"/>
      <c r="QH305"/>
      <c r="QI305"/>
      <c r="QJ305"/>
      <c r="QK305"/>
      <c r="QL305"/>
      <c r="QM305"/>
      <c r="QN305"/>
      <c r="QO305"/>
      <c r="QP305"/>
      <c r="QQ305"/>
      <c r="QR305"/>
      <c r="QS305"/>
      <c r="QT305"/>
      <c r="QU305"/>
      <c r="QV305"/>
      <c r="QW305"/>
      <c r="QX305"/>
      <c r="QY305"/>
      <c r="QZ305"/>
      <c r="RA305"/>
      <c r="RB305"/>
      <c r="RC305"/>
      <c r="RD305"/>
      <c r="RE305"/>
      <c r="RF305"/>
      <c r="RG305"/>
      <c r="RH305"/>
      <c r="RI305"/>
      <c r="RJ305"/>
      <c r="RK305"/>
      <c r="RL305"/>
      <c r="RM305"/>
      <c r="RN305"/>
      <c r="RO305"/>
      <c r="RP305"/>
      <c r="RQ305"/>
      <c r="RR305"/>
      <c r="RS305"/>
      <c r="RT305"/>
      <c r="RU305"/>
      <c r="RV305"/>
      <c r="RW305"/>
      <c r="RX305"/>
      <c r="RY305"/>
      <c r="RZ305"/>
      <c r="SA305"/>
      <c r="SB305"/>
      <c r="SC305"/>
      <c r="SD305"/>
      <c r="SE305"/>
      <c r="SF305"/>
      <c r="SG305"/>
      <c r="SH305"/>
      <c r="SI305"/>
      <c r="SJ305"/>
      <c r="SK305"/>
      <c r="SL305"/>
      <c r="SM305"/>
      <c r="SN305"/>
      <c r="SO305"/>
      <c r="SP305"/>
      <c r="SQ305"/>
      <c r="SR305"/>
      <c r="SS305"/>
      <c r="ST305"/>
      <c r="SU305"/>
      <c r="SV305"/>
      <c r="SW305"/>
      <c r="SX305"/>
      <c r="SY305"/>
      <c r="SZ305"/>
      <c r="TA305"/>
      <c r="TB305"/>
      <c r="TC305"/>
      <c r="TD305"/>
      <c r="TE305"/>
      <c r="TF305"/>
      <c r="TG305"/>
      <c r="TH305"/>
      <c r="TI305"/>
      <c r="TJ305"/>
      <c r="TK305"/>
      <c r="TL305"/>
      <c r="TM305"/>
      <c r="TN305"/>
      <c r="TO305"/>
      <c r="TP305"/>
      <c r="TQ305"/>
      <c r="TR305"/>
      <c r="TS305"/>
      <c r="TT305"/>
      <c r="TU305"/>
      <c r="TV305"/>
      <c r="TW305"/>
      <c r="TX305"/>
      <c r="TY305"/>
      <c r="TZ305"/>
      <c r="UA305"/>
      <c r="UB305"/>
      <c r="UC305"/>
      <c r="UD305"/>
      <c r="UE305"/>
      <c r="UF305"/>
      <c r="UG305"/>
      <c r="UH305"/>
      <c r="UI305"/>
      <c r="UJ305"/>
      <c r="UK305"/>
      <c r="UL305"/>
      <c r="UM305"/>
      <c r="UN305"/>
      <c r="UO305"/>
      <c r="UP305"/>
      <c r="UQ305"/>
      <c r="UR305"/>
      <c r="US305"/>
      <c r="UT305"/>
      <c r="UU305"/>
      <c r="UV305"/>
      <c r="UW305"/>
      <c r="UX305"/>
      <c r="UY305"/>
      <c r="UZ305"/>
      <c r="VA305"/>
      <c r="VB305"/>
      <c r="VC305"/>
      <c r="VD305"/>
      <c r="VE305"/>
      <c r="VF305"/>
      <c r="VG305"/>
      <c r="VH305"/>
      <c r="VI305"/>
      <c r="VJ305"/>
      <c r="VK305"/>
      <c r="VL305"/>
      <c r="VM305"/>
      <c r="VN305"/>
      <c r="VO305"/>
      <c r="VP305"/>
      <c r="VQ305"/>
      <c r="VR305"/>
      <c r="VS305"/>
      <c r="VT305"/>
      <c r="VU305"/>
      <c r="VV305"/>
      <c r="VW305"/>
      <c r="VX305"/>
      <c r="VY305"/>
      <c r="VZ305"/>
      <c r="WA305"/>
      <c r="WB305"/>
      <c r="WC305"/>
      <c r="WD305"/>
      <c r="WE305"/>
      <c r="WF305"/>
      <c r="WG305"/>
      <c r="WH305"/>
      <c r="WI305"/>
      <c r="WJ305"/>
      <c r="WK305"/>
      <c r="WL305"/>
      <c r="WM305"/>
      <c r="WN305"/>
      <c r="WO305"/>
      <c r="WP305"/>
      <c r="WQ305"/>
      <c r="WR305"/>
      <c r="WS305"/>
      <c r="WT305"/>
      <c r="WU305"/>
      <c r="WV305"/>
      <c r="WW305"/>
      <c r="WX305"/>
      <c r="WY305"/>
      <c r="WZ305"/>
      <c r="XA305"/>
      <c r="XB305"/>
      <c r="XC305"/>
      <c r="XD305"/>
      <c r="XE305"/>
      <c r="XF305"/>
      <c r="XG305"/>
      <c r="XH305"/>
      <c r="XI305"/>
      <c r="XJ305"/>
      <c r="XK305"/>
      <c r="XL305"/>
      <c r="XM305"/>
      <c r="XN305"/>
      <c r="XO305"/>
      <c r="XP305"/>
      <c r="XQ305"/>
      <c r="XR305"/>
      <c r="XS305"/>
      <c r="XT305"/>
      <c r="XU305"/>
      <c r="XV305"/>
      <c r="XW305"/>
      <c r="XX305"/>
      <c r="XY305"/>
      <c r="XZ305"/>
      <c r="YA305"/>
      <c r="YB305"/>
      <c r="YC305"/>
      <c r="YD305"/>
      <c r="YE305"/>
      <c r="YF305"/>
      <c r="YG305"/>
      <c r="YH305"/>
      <c r="YI305"/>
      <c r="YJ305"/>
      <c r="YK305"/>
      <c r="YL305"/>
      <c r="YM305"/>
      <c r="YN305"/>
      <c r="YO305"/>
      <c r="YP305"/>
      <c r="YQ305"/>
      <c r="YR305"/>
      <c r="YS305"/>
      <c r="YT305"/>
      <c r="YU305"/>
      <c r="YV305"/>
      <c r="YW305"/>
      <c r="YX305"/>
      <c r="YY305"/>
      <c r="YZ305"/>
      <c r="ZA305"/>
      <c r="ZB305"/>
      <c r="ZC305"/>
      <c r="ZD305"/>
      <c r="ZE305"/>
      <c r="ZF305"/>
      <c r="ZG305"/>
      <c r="ZH305"/>
      <c r="ZI305"/>
      <c r="ZJ305"/>
      <c r="ZK305"/>
      <c r="ZL305"/>
      <c r="ZM305"/>
      <c r="ZN305"/>
      <c r="ZO305"/>
      <c r="ZP305"/>
      <c r="ZQ305"/>
      <c r="ZR305"/>
      <c r="ZS305"/>
      <c r="ZT305"/>
      <c r="ZU305"/>
      <c r="ZV305"/>
      <c r="ZW305"/>
      <c r="ZX305"/>
      <c r="ZY305"/>
      <c r="ZZ305"/>
      <c r="AAA305"/>
      <c r="AAB305"/>
      <c r="AAC305"/>
      <c r="AAD305"/>
      <c r="AAE305"/>
      <c r="AAF305"/>
      <c r="AAG305"/>
      <c r="AAH305"/>
      <c r="AAI305"/>
      <c r="AAJ305"/>
      <c r="AAK305"/>
      <c r="AAL305"/>
      <c r="AAM305"/>
      <c r="AAN305"/>
      <c r="AAO305"/>
      <c r="AAP305"/>
      <c r="AAQ305"/>
      <c r="AAR305"/>
      <c r="AAS305"/>
      <c r="AAT305"/>
      <c r="AAU305"/>
      <c r="AAV305"/>
      <c r="AAW305"/>
      <c r="AAX305"/>
      <c r="AAY305"/>
      <c r="AAZ305"/>
      <c r="ABA305"/>
      <c r="ABB305"/>
      <c r="ABC305"/>
      <c r="ABD305"/>
      <c r="ABE305"/>
      <c r="ABF305"/>
      <c r="ABG305"/>
      <c r="ABH305"/>
      <c r="ABI305"/>
      <c r="ABJ305"/>
      <c r="ABK305"/>
      <c r="ABL305"/>
      <c r="ABM305"/>
      <c r="ABN305"/>
      <c r="ABO305"/>
      <c r="ABP305"/>
      <c r="ABQ305"/>
      <c r="ABR305"/>
      <c r="ABS305"/>
      <c r="ABT305"/>
      <c r="ABU305"/>
      <c r="ABV305"/>
    </row>
    <row r="306" spans="1:750" s="25" customFormat="1">
      <c r="A306" s="22">
        <v>60000</v>
      </c>
      <c r="B306" s="22"/>
      <c r="C306" s="77" t="s">
        <v>320</v>
      </c>
      <c r="D306" s="23"/>
      <c r="E306" s="23"/>
      <c r="F306" s="100">
        <v>3616401</v>
      </c>
      <c r="G306" s="83"/>
      <c r="H306" s="83"/>
      <c r="I306" s="100">
        <v>3276</v>
      </c>
      <c r="J306" s="83"/>
      <c r="K306" s="83"/>
      <c r="L306" s="100">
        <v>158600</v>
      </c>
      <c r="M306" s="83"/>
      <c r="N306" s="83"/>
      <c r="O306" s="100">
        <v>7618</v>
      </c>
      <c r="P306" s="83"/>
      <c r="Q306" s="83"/>
      <c r="R306" s="100">
        <v>746810</v>
      </c>
      <c r="S306" s="83"/>
      <c r="T306" s="100">
        <v>916304</v>
      </c>
      <c r="U306" s="83"/>
      <c r="V306" s="84"/>
      <c r="W306" s="83"/>
      <c r="X306" s="100">
        <v>141478</v>
      </c>
      <c r="Y306" s="83"/>
      <c r="Z306" s="83"/>
      <c r="AA306" s="100">
        <v>1467592</v>
      </c>
      <c r="AB306" s="83"/>
      <c r="AC306" s="83"/>
      <c r="AD306" s="100">
        <v>464512</v>
      </c>
      <c r="AE306" s="83"/>
      <c r="AF306" s="83"/>
      <c r="AG306" s="100">
        <v>2073582</v>
      </c>
      <c r="AH306" s="83"/>
      <c r="AI306" s="83"/>
      <c r="AJ306" s="100">
        <v>-102075</v>
      </c>
      <c r="AK306" s="83"/>
      <c r="AL306" s="83"/>
      <c r="AM306" s="100">
        <v>-35841</v>
      </c>
      <c r="AN306" s="83"/>
      <c r="AO306" s="83"/>
      <c r="AP306" s="100">
        <v>-137916</v>
      </c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  <c r="KX306"/>
      <c r="KY306"/>
      <c r="KZ306"/>
      <c r="LA306"/>
      <c r="LB306"/>
      <c r="LC306"/>
      <c r="LD306"/>
      <c r="LE306"/>
      <c r="LF306"/>
      <c r="LG306"/>
      <c r="LH306"/>
      <c r="LI306"/>
      <c r="LJ306"/>
      <c r="LK306"/>
      <c r="LL306"/>
      <c r="LM306"/>
      <c r="LN306"/>
      <c r="LO306"/>
      <c r="LP306"/>
      <c r="LQ306"/>
      <c r="LR306"/>
      <c r="LS306"/>
      <c r="LT306"/>
      <c r="LU306"/>
      <c r="LV306"/>
      <c r="LW306"/>
      <c r="LX306"/>
      <c r="LY306"/>
      <c r="LZ306"/>
      <c r="MA306"/>
      <c r="MB306"/>
      <c r="MC306"/>
      <c r="MD306"/>
      <c r="ME306"/>
      <c r="MF306"/>
      <c r="MG306"/>
      <c r="MH306"/>
      <c r="MI306"/>
      <c r="MJ306"/>
      <c r="MK306"/>
      <c r="ML306"/>
      <c r="MM306"/>
      <c r="MN306"/>
      <c r="MO306"/>
      <c r="MP306"/>
      <c r="MQ306"/>
      <c r="MR306"/>
      <c r="MS306"/>
      <c r="MT306"/>
      <c r="MU306"/>
      <c r="MV306"/>
      <c r="MW306"/>
      <c r="MX306"/>
      <c r="MY306"/>
      <c r="MZ306"/>
      <c r="NA306"/>
      <c r="NB306"/>
      <c r="NC306"/>
      <c r="ND306"/>
      <c r="NE306"/>
      <c r="NF306"/>
      <c r="NG306"/>
      <c r="NH306"/>
      <c r="NI306"/>
      <c r="NJ306"/>
      <c r="NK306"/>
      <c r="NL306"/>
      <c r="NM306"/>
      <c r="NN306"/>
      <c r="NO306"/>
      <c r="NP306"/>
      <c r="NQ306"/>
      <c r="NR306"/>
      <c r="NS306"/>
      <c r="NT306"/>
      <c r="NU306"/>
      <c r="NV306"/>
      <c r="NW306"/>
      <c r="NX306"/>
      <c r="NY306"/>
      <c r="NZ306"/>
      <c r="OA306"/>
      <c r="OB306"/>
      <c r="OC306"/>
      <c r="OD306"/>
      <c r="OE306"/>
      <c r="OF306"/>
      <c r="OG306"/>
      <c r="OH306"/>
      <c r="OI306"/>
      <c r="OJ306"/>
      <c r="OK306"/>
      <c r="OL306"/>
      <c r="OM306"/>
      <c r="ON306"/>
      <c r="OO306"/>
      <c r="OP306"/>
      <c r="OQ306"/>
      <c r="OR306"/>
      <c r="OS306"/>
      <c r="OT306"/>
      <c r="OU306"/>
      <c r="OV306"/>
      <c r="OW306"/>
      <c r="OX306"/>
      <c r="OY306"/>
      <c r="OZ306"/>
      <c r="PA306"/>
      <c r="PB306"/>
      <c r="PC306"/>
      <c r="PD306"/>
      <c r="PE306"/>
      <c r="PF306"/>
      <c r="PG306"/>
      <c r="PH306"/>
      <c r="PI306"/>
      <c r="PJ306"/>
      <c r="PK306"/>
      <c r="PL306"/>
      <c r="PM306"/>
      <c r="PN306"/>
      <c r="PO306"/>
      <c r="PP306"/>
      <c r="PQ306"/>
      <c r="PR306"/>
      <c r="PS306"/>
      <c r="PT306"/>
      <c r="PU306"/>
      <c r="PV306"/>
      <c r="PW306"/>
      <c r="PX306"/>
      <c r="PY306"/>
      <c r="PZ306"/>
      <c r="QA306"/>
      <c r="QB306"/>
      <c r="QC306"/>
      <c r="QD306"/>
      <c r="QE306"/>
      <c r="QF306"/>
      <c r="QG306"/>
      <c r="QH306"/>
      <c r="QI306"/>
      <c r="QJ306"/>
      <c r="QK306"/>
      <c r="QL306"/>
      <c r="QM306"/>
      <c r="QN306"/>
      <c r="QO306"/>
      <c r="QP306"/>
      <c r="QQ306"/>
      <c r="QR306"/>
      <c r="QS306"/>
      <c r="QT306"/>
      <c r="QU306"/>
      <c r="QV306"/>
      <c r="QW306"/>
      <c r="QX306"/>
      <c r="QY306"/>
      <c r="QZ306"/>
      <c r="RA306"/>
      <c r="RB306"/>
      <c r="RC306"/>
      <c r="RD306"/>
      <c r="RE306"/>
      <c r="RF306"/>
      <c r="RG306"/>
      <c r="RH306"/>
      <c r="RI306"/>
      <c r="RJ306"/>
      <c r="RK306"/>
      <c r="RL306"/>
      <c r="RM306"/>
      <c r="RN306"/>
      <c r="RO306"/>
      <c r="RP306"/>
      <c r="RQ306"/>
      <c r="RR306"/>
      <c r="RS306"/>
      <c r="RT306"/>
      <c r="RU306"/>
      <c r="RV306"/>
      <c r="RW306"/>
      <c r="RX306"/>
      <c r="RY306"/>
      <c r="RZ306"/>
      <c r="SA306"/>
      <c r="SB306"/>
      <c r="SC306"/>
      <c r="SD306"/>
      <c r="SE306"/>
      <c r="SF306"/>
      <c r="SG306"/>
      <c r="SH306"/>
      <c r="SI306"/>
      <c r="SJ306"/>
      <c r="SK306"/>
      <c r="SL306"/>
      <c r="SM306"/>
      <c r="SN306"/>
      <c r="SO306"/>
      <c r="SP306"/>
      <c r="SQ306"/>
      <c r="SR306"/>
      <c r="SS306"/>
      <c r="ST306"/>
      <c r="SU306"/>
      <c r="SV306"/>
      <c r="SW306"/>
      <c r="SX306"/>
      <c r="SY306"/>
      <c r="SZ306"/>
      <c r="TA306"/>
      <c r="TB306"/>
      <c r="TC306"/>
      <c r="TD306"/>
      <c r="TE306"/>
      <c r="TF306"/>
      <c r="TG306"/>
      <c r="TH306"/>
      <c r="TI306"/>
      <c r="TJ306"/>
      <c r="TK306"/>
      <c r="TL306"/>
      <c r="TM306"/>
      <c r="TN306"/>
      <c r="TO306"/>
      <c r="TP306"/>
      <c r="TQ306"/>
      <c r="TR306"/>
      <c r="TS306"/>
      <c r="TT306"/>
      <c r="TU306"/>
      <c r="TV306"/>
      <c r="TW306"/>
      <c r="TX306"/>
      <c r="TY306"/>
      <c r="TZ306"/>
      <c r="UA306"/>
      <c r="UB306"/>
      <c r="UC306"/>
      <c r="UD306"/>
      <c r="UE306"/>
      <c r="UF306"/>
      <c r="UG306"/>
      <c r="UH306"/>
      <c r="UI306"/>
      <c r="UJ306"/>
      <c r="UK306"/>
      <c r="UL306"/>
      <c r="UM306"/>
      <c r="UN306"/>
      <c r="UO306"/>
      <c r="UP306"/>
      <c r="UQ306"/>
      <c r="UR306"/>
      <c r="US306"/>
      <c r="UT306"/>
      <c r="UU306"/>
      <c r="UV306"/>
      <c r="UW306"/>
      <c r="UX306"/>
      <c r="UY306"/>
      <c r="UZ306"/>
      <c r="VA306"/>
      <c r="VB306"/>
      <c r="VC306"/>
      <c r="VD306"/>
      <c r="VE306"/>
      <c r="VF306"/>
      <c r="VG306"/>
      <c r="VH306"/>
      <c r="VI306"/>
      <c r="VJ306"/>
      <c r="VK306"/>
      <c r="VL306"/>
      <c r="VM306"/>
      <c r="VN306"/>
      <c r="VO306"/>
      <c r="VP306"/>
      <c r="VQ306"/>
      <c r="VR306"/>
      <c r="VS306"/>
      <c r="VT306"/>
      <c r="VU306"/>
      <c r="VV306"/>
      <c r="VW306"/>
      <c r="VX306"/>
      <c r="VY306"/>
      <c r="VZ306"/>
      <c r="WA306"/>
      <c r="WB306"/>
      <c r="WC306"/>
      <c r="WD306"/>
      <c r="WE306"/>
      <c r="WF306"/>
      <c r="WG306"/>
      <c r="WH306"/>
      <c r="WI306"/>
      <c r="WJ306"/>
      <c r="WK306"/>
      <c r="WL306"/>
      <c r="WM306"/>
      <c r="WN306"/>
      <c r="WO306"/>
      <c r="WP306"/>
      <c r="WQ306"/>
      <c r="WR306"/>
      <c r="WS306"/>
      <c r="WT306"/>
      <c r="WU306"/>
      <c r="WV306"/>
      <c r="WW306"/>
      <c r="WX306"/>
      <c r="WY306"/>
      <c r="WZ306"/>
      <c r="XA306"/>
      <c r="XB306"/>
      <c r="XC306"/>
      <c r="XD306"/>
      <c r="XE306"/>
      <c r="XF306"/>
      <c r="XG306"/>
      <c r="XH306"/>
      <c r="XI306"/>
      <c r="XJ306"/>
      <c r="XK306"/>
      <c r="XL306"/>
      <c r="XM306"/>
      <c r="XN306"/>
      <c r="XO306"/>
      <c r="XP306"/>
      <c r="XQ306"/>
      <c r="XR306"/>
      <c r="XS306"/>
      <c r="XT306"/>
      <c r="XU306"/>
      <c r="XV306"/>
      <c r="XW306"/>
      <c r="XX306"/>
      <c r="XY306"/>
      <c r="XZ306"/>
      <c r="YA306"/>
      <c r="YB306"/>
      <c r="YC306"/>
      <c r="YD306"/>
      <c r="YE306"/>
      <c r="YF306"/>
      <c r="YG306"/>
      <c r="YH306"/>
      <c r="YI306"/>
      <c r="YJ306"/>
      <c r="YK306"/>
      <c r="YL306"/>
      <c r="YM306"/>
      <c r="YN306"/>
      <c r="YO306"/>
      <c r="YP306"/>
      <c r="YQ306"/>
      <c r="YR306"/>
      <c r="YS306"/>
      <c r="YT306"/>
      <c r="YU306"/>
      <c r="YV306"/>
      <c r="YW306"/>
      <c r="YX306"/>
      <c r="YY306"/>
      <c r="YZ306"/>
      <c r="ZA306"/>
      <c r="ZB306"/>
      <c r="ZC306"/>
      <c r="ZD306"/>
      <c r="ZE306"/>
      <c r="ZF306"/>
      <c r="ZG306"/>
      <c r="ZH306"/>
      <c r="ZI306"/>
      <c r="ZJ306"/>
      <c r="ZK306"/>
      <c r="ZL306"/>
      <c r="ZM306"/>
      <c r="ZN306"/>
      <c r="ZO306"/>
      <c r="ZP306"/>
      <c r="ZQ306"/>
      <c r="ZR306"/>
      <c r="ZS306"/>
      <c r="ZT306"/>
      <c r="ZU306"/>
      <c r="ZV306"/>
      <c r="ZW306"/>
      <c r="ZX306"/>
      <c r="ZY306"/>
      <c r="ZZ306"/>
      <c r="AAA306"/>
      <c r="AAB306"/>
      <c r="AAC306"/>
      <c r="AAD306"/>
      <c r="AAE306"/>
      <c r="AAF306"/>
      <c r="AAG306"/>
      <c r="AAH306"/>
      <c r="AAI306"/>
      <c r="AAJ306"/>
      <c r="AAK306"/>
      <c r="AAL306"/>
      <c r="AAM306"/>
      <c r="AAN306"/>
      <c r="AAO306"/>
      <c r="AAP306"/>
      <c r="AAQ306"/>
      <c r="AAR306"/>
      <c r="AAS306"/>
      <c r="AAT306"/>
      <c r="AAU306"/>
      <c r="AAV306"/>
      <c r="AAW306"/>
      <c r="AAX306"/>
      <c r="AAY306"/>
      <c r="AAZ306"/>
      <c r="ABA306"/>
      <c r="ABB306"/>
      <c r="ABC306"/>
      <c r="ABD306"/>
      <c r="ABE306"/>
      <c r="ABF306"/>
      <c r="ABG306"/>
      <c r="ABH306"/>
      <c r="ABI306"/>
      <c r="ABJ306"/>
      <c r="ABK306"/>
      <c r="ABL306"/>
      <c r="ABM306"/>
      <c r="ABN306"/>
      <c r="ABO306"/>
      <c r="ABP306"/>
      <c r="ABQ306"/>
      <c r="ABR306"/>
      <c r="ABS306"/>
      <c r="ABT306"/>
      <c r="ABU306"/>
      <c r="ABV306"/>
    </row>
    <row r="307" spans="1:750" s="25" customFormat="1">
      <c r="A307" s="22">
        <v>90901</v>
      </c>
      <c r="B307" s="22"/>
      <c r="C307" s="77" t="s">
        <v>321</v>
      </c>
      <c r="D307" s="23"/>
      <c r="E307" s="23"/>
      <c r="F307" s="100">
        <v>22710088</v>
      </c>
      <c r="G307" s="83"/>
      <c r="H307" s="83"/>
      <c r="I307" s="100">
        <v>20574</v>
      </c>
      <c r="J307" s="83"/>
      <c r="K307" s="83"/>
      <c r="L307" s="100">
        <v>995967</v>
      </c>
      <c r="M307" s="83"/>
      <c r="N307" s="83"/>
      <c r="O307" s="100">
        <v>47841</v>
      </c>
      <c r="P307" s="83"/>
      <c r="Q307" s="83"/>
      <c r="R307" s="100">
        <v>3199920</v>
      </c>
      <c r="S307" s="83"/>
      <c r="T307" s="100">
        <v>4264302</v>
      </c>
      <c r="U307" s="83"/>
      <c r="V307" s="84"/>
      <c r="W307" s="83"/>
      <c r="X307" s="100">
        <v>888447</v>
      </c>
      <c r="Y307" s="83"/>
      <c r="Z307" s="83"/>
      <c r="AA307" s="100">
        <v>9216112</v>
      </c>
      <c r="AB307" s="83"/>
      <c r="AC307" s="83"/>
      <c r="AD307" s="100">
        <v>1543445</v>
      </c>
      <c r="AE307" s="83"/>
      <c r="AF307" s="83"/>
      <c r="AG307" s="100">
        <v>11648004</v>
      </c>
      <c r="AH307" s="83"/>
      <c r="AI307" s="83"/>
      <c r="AJ307" s="100">
        <v>-641007</v>
      </c>
      <c r="AK307" s="83"/>
      <c r="AL307" s="83"/>
      <c r="AM307" s="100">
        <v>763884</v>
      </c>
      <c r="AN307" s="83"/>
      <c r="AO307" s="83"/>
      <c r="AP307" s="100">
        <v>122877</v>
      </c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  <c r="JN307"/>
      <c r="JO307"/>
      <c r="JP307"/>
      <c r="JQ307"/>
      <c r="JR307"/>
      <c r="JS307"/>
      <c r="JT307"/>
      <c r="JU307"/>
      <c r="JV307"/>
      <c r="JW307"/>
      <c r="JX307"/>
      <c r="JY307"/>
      <c r="JZ307"/>
      <c r="KA307"/>
      <c r="KB307"/>
      <c r="KC307"/>
      <c r="KD307"/>
      <c r="KE307"/>
      <c r="KF307"/>
      <c r="KG307"/>
      <c r="KH307"/>
      <c r="KI307"/>
      <c r="KJ307"/>
      <c r="KK307"/>
      <c r="KL307"/>
      <c r="KM307"/>
      <c r="KN307"/>
      <c r="KO307"/>
      <c r="KP307"/>
      <c r="KQ307"/>
      <c r="KR307"/>
      <c r="KS307"/>
      <c r="KT307"/>
      <c r="KU307"/>
      <c r="KV307"/>
      <c r="KW307"/>
      <c r="KX307"/>
      <c r="KY307"/>
      <c r="KZ307"/>
      <c r="LA307"/>
      <c r="LB307"/>
      <c r="LC307"/>
      <c r="LD307"/>
      <c r="LE307"/>
      <c r="LF307"/>
      <c r="LG307"/>
      <c r="LH307"/>
      <c r="LI307"/>
      <c r="LJ307"/>
      <c r="LK307"/>
      <c r="LL307"/>
      <c r="LM307"/>
      <c r="LN307"/>
      <c r="LO307"/>
      <c r="LP307"/>
      <c r="LQ307"/>
      <c r="LR307"/>
      <c r="LS307"/>
      <c r="LT307"/>
      <c r="LU307"/>
      <c r="LV307"/>
      <c r="LW307"/>
      <c r="LX307"/>
      <c r="LY307"/>
      <c r="LZ307"/>
      <c r="MA307"/>
      <c r="MB307"/>
      <c r="MC307"/>
      <c r="MD307"/>
      <c r="ME307"/>
      <c r="MF307"/>
      <c r="MG307"/>
      <c r="MH307"/>
      <c r="MI307"/>
      <c r="MJ307"/>
      <c r="MK307"/>
      <c r="ML307"/>
      <c r="MM307"/>
      <c r="MN307"/>
      <c r="MO307"/>
      <c r="MP307"/>
      <c r="MQ307"/>
      <c r="MR307"/>
      <c r="MS307"/>
      <c r="MT307"/>
      <c r="MU307"/>
      <c r="MV307"/>
      <c r="MW307"/>
      <c r="MX307"/>
      <c r="MY307"/>
      <c r="MZ307"/>
      <c r="NA307"/>
      <c r="NB307"/>
      <c r="NC307"/>
      <c r="ND307"/>
      <c r="NE307"/>
      <c r="NF307"/>
      <c r="NG307"/>
      <c r="NH307"/>
      <c r="NI307"/>
      <c r="NJ307"/>
      <c r="NK307"/>
      <c r="NL307"/>
      <c r="NM307"/>
      <c r="NN307"/>
      <c r="NO307"/>
      <c r="NP307"/>
      <c r="NQ307"/>
      <c r="NR307"/>
      <c r="NS307"/>
      <c r="NT307"/>
      <c r="NU307"/>
      <c r="NV307"/>
      <c r="NW307"/>
      <c r="NX307"/>
      <c r="NY307"/>
      <c r="NZ307"/>
      <c r="OA307"/>
      <c r="OB307"/>
      <c r="OC307"/>
      <c r="OD307"/>
      <c r="OE307"/>
      <c r="OF307"/>
      <c r="OG307"/>
      <c r="OH307"/>
      <c r="OI307"/>
      <c r="OJ307"/>
      <c r="OK307"/>
      <c r="OL307"/>
      <c r="OM307"/>
      <c r="ON307"/>
      <c r="OO307"/>
      <c r="OP307"/>
      <c r="OQ307"/>
      <c r="OR307"/>
      <c r="OS307"/>
      <c r="OT307"/>
      <c r="OU307"/>
      <c r="OV307"/>
      <c r="OW307"/>
      <c r="OX307"/>
      <c r="OY307"/>
      <c r="OZ307"/>
      <c r="PA307"/>
      <c r="PB307"/>
      <c r="PC307"/>
      <c r="PD307"/>
      <c r="PE307"/>
      <c r="PF307"/>
      <c r="PG307"/>
      <c r="PH307"/>
      <c r="PI307"/>
      <c r="PJ307"/>
      <c r="PK307"/>
      <c r="PL307"/>
      <c r="PM307"/>
      <c r="PN307"/>
      <c r="PO307"/>
      <c r="PP307"/>
      <c r="PQ307"/>
      <c r="PR307"/>
      <c r="PS307"/>
      <c r="PT307"/>
      <c r="PU307"/>
      <c r="PV307"/>
      <c r="PW307"/>
      <c r="PX307"/>
      <c r="PY307"/>
      <c r="PZ307"/>
      <c r="QA307"/>
      <c r="QB307"/>
      <c r="QC307"/>
      <c r="QD307"/>
      <c r="QE307"/>
      <c r="QF307"/>
      <c r="QG307"/>
      <c r="QH307"/>
      <c r="QI307"/>
      <c r="QJ307"/>
      <c r="QK307"/>
      <c r="QL307"/>
      <c r="QM307"/>
      <c r="QN307"/>
      <c r="QO307"/>
      <c r="QP307"/>
      <c r="QQ307"/>
      <c r="QR307"/>
      <c r="QS307"/>
      <c r="QT307"/>
      <c r="QU307"/>
      <c r="QV307"/>
      <c r="QW307"/>
      <c r="QX307"/>
      <c r="QY307"/>
      <c r="QZ307"/>
      <c r="RA307"/>
      <c r="RB307"/>
      <c r="RC307"/>
      <c r="RD307"/>
      <c r="RE307"/>
      <c r="RF307"/>
      <c r="RG307"/>
      <c r="RH307"/>
      <c r="RI307"/>
      <c r="RJ307"/>
      <c r="RK307"/>
      <c r="RL307"/>
      <c r="RM307"/>
      <c r="RN307"/>
      <c r="RO307"/>
      <c r="RP307"/>
      <c r="RQ307"/>
      <c r="RR307"/>
      <c r="RS307"/>
      <c r="RT307"/>
      <c r="RU307"/>
      <c r="RV307"/>
      <c r="RW307"/>
      <c r="RX307"/>
      <c r="RY307"/>
      <c r="RZ307"/>
      <c r="SA307"/>
      <c r="SB307"/>
      <c r="SC307"/>
      <c r="SD307"/>
      <c r="SE307"/>
      <c r="SF307"/>
      <c r="SG307"/>
      <c r="SH307"/>
      <c r="SI307"/>
      <c r="SJ307"/>
      <c r="SK307"/>
      <c r="SL307"/>
      <c r="SM307"/>
      <c r="SN307"/>
      <c r="SO307"/>
      <c r="SP307"/>
      <c r="SQ307"/>
      <c r="SR307"/>
      <c r="SS307"/>
      <c r="ST307"/>
      <c r="SU307"/>
      <c r="SV307"/>
      <c r="SW307"/>
      <c r="SX307"/>
      <c r="SY307"/>
      <c r="SZ307"/>
      <c r="TA307"/>
      <c r="TB307"/>
      <c r="TC307"/>
      <c r="TD307"/>
      <c r="TE307"/>
      <c r="TF307"/>
      <c r="TG307"/>
      <c r="TH307"/>
      <c r="TI307"/>
      <c r="TJ307"/>
      <c r="TK307"/>
      <c r="TL307"/>
      <c r="TM307"/>
      <c r="TN307"/>
      <c r="TO307"/>
      <c r="TP307"/>
      <c r="TQ307"/>
      <c r="TR307"/>
      <c r="TS307"/>
      <c r="TT307"/>
      <c r="TU307"/>
      <c r="TV307"/>
      <c r="TW307"/>
      <c r="TX307"/>
      <c r="TY307"/>
      <c r="TZ307"/>
      <c r="UA307"/>
      <c r="UB307"/>
      <c r="UC307"/>
      <c r="UD307"/>
      <c r="UE307"/>
      <c r="UF307"/>
      <c r="UG307"/>
      <c r="UH307"/>
      <c r="UI307"/>
      <c r="UJ307"/>
      <c r="UK307"/>
      <c r="UL307"/>
      <c r="UM307"/>
      <c r="UN307"/>
      <c r="UO307"/>
      <c r="UP307"/>
      <c r="UQ307"/>
      <c r="UR307"/>
      <c r="US307"/>
      <c r="UT307"/>
      <c r="UU307"/>
      <c r="UV307"/>
      <c r="UW307"/>
      <c r="UX307"/>
      <c r="UY307"/>
      <c r="UZ307"/>
      <c r="VA307"/>
      <c r="VB307"/>
      <c r="VC307"/>
      <c r="VD307"/>
      <c r="VE307"/>
      <c r="VF307"/>
      <c r="VG307"/>
      <c r="VH307"/>
      <c r="VI307"/>
      <c r="VJ307"/>
      <c r="VK307"/>
      <c r="VL307"/>
      <c r="VM307"/>
      <c r="VN307"/>
      <c r="VO307"/>
      <c r="VP307"/>
      <c r="VQ307"/>
      <c r="VR307"/>
      <c r="VS307"/>
      <c r="VT307"/>
      <c r="VU307"/>
      <c r="VV307"/>
      <c r="VW307"/>
      <c r="VX307"/>
      <c r="VY307"/>
      <c r="VZ307"/>
      <c r="WA307"/>
      <c r="WB307"/>
      <c r="WC307"/>
      <c r="WD307"/>
      <c r="WE307"/>
      <c r="WF307"/>
      <c r="WG307"/>
      <c r="WH307"/>
      <c r="WI307"/>
      <c r="WJ307"/>
      <c r="WK307"/>
      <c r="WL307"/>
      <c r="WM307"/>
      <c r="WN307"/>
      <c r="WO307"/>
      <c r="WP307"/>
      <c r="WQ307"/>
      <c r="WR307"/>
      <c r="WS307"/>
      <c r="WT307"/>
      <c r="WU307"/>
      <c r="WV307"/>
      <c r="WW307"/>
      <c r="WX307"/>
      <c r="WY307"/>
      <c r="WZ307"/>
      <c r="XA307"/>
      <c r="XB307"/>
      <c r="XC307"/>
      <c r="XD307"/>
      <c r="XE307"/>
      <c r="XF307"/>
      <c r="XG307"/>
      <c r="XH307"/>
      <c r="XI307"/>
      <c r="XJ307"/>
      <c r="XK307"/>
      <c r="XL307"/>
      <c r="XM307"/>
      <c r="XN307"/>
      <c r="XO307"/>
      <c r="XP307"/>
      <c r="XQ307"/>
      <c r="XR307"/>
      <c r="XS307"/>
      <c r="XT307"/>
      <c r="XU307"/>
      <c r="XV307"/>
      <c r="XW307"/>
      <c r="XX307"/>
      <c r="XY307"/>
      <c r="XZ307"/>
      <c r="YA307"/>
      <c r="YB307"/>
      <c r="YC307"/>
      <c r="YD307"/>
      <c r="YE307"/>
      <c r="YF307"/>
      <c r="YG307"/>
      <c r="YH307"/>
      <c r="YI307"/>
      <c r="YJ307"/>
      <c r="YK307"/>
      <c r="YL307"/>
      <c r="YM307"/>
      <c r="YN307"/>
      <c r="YO307"/>
      <c r="YP307"/>
      <c r="YQ307"/>
      <c r="YR307"/>
      <c r="YS307"/>
      <c r="YT307"/>
      <c r="YU307"/>
      <c r="YV307"/>
      <c r="YW307"/>
      <c r="YX307"/>
      <c r="YY307"/>
      <c r="YZ307"/>
      <c r="ZA307"/>
      <c r="ZB307"/>
      <c r="ZC307"/>
      <c r="ZD307"/>
      <c r="ZE307"/>
      <c r="ZF307"/>
      <c r="ZG307"/>
      <c r="ZH307"/>
      <c r="ZI307"/>
      <c r="ZJ307"/>
      <c r="ZK307"/>
      <c r="ZL307"/>
      <c r="ZM307"/>
      <c r="ZN307"/>
      <c r="ZO307"/>
      <c r="ZP307"/>
      <c r="ZQ307"/>
      <c r="ZR307"/>
      <c r="ZS307"/>
      <c r="ZT307"/>
      <c r="ZU307"/>
      <c r="ZV307"/>
      <c r="ZW307"/>
      <c r="ZX307"/>
      <c r="ZY307"/>
      <c r="ZZ307"/>
      <c r="AAA307"/>
      <c r="AAB307"/>
      <c r="AAC307"/>
      <c r="AAD307"/>
      <c r="AAE307"/>
      <c r="AAF307"/>
      <c r="AAG307"/>
      <c r="AAH307"/>
      <c r="AAI307"/>
      <c r="AAJ307"/>
      <c r="AAK307"/>
      <c r="AAL307"/>
      <c r="AAM307"/>
      <c r="AAN307"/>
      <c r="AAO307"/>
      <c r="AAP307"/>
      <c r="AAQ307"/>
      <c r="AAR307"/>
      <c r="AAS307"/>
      <c r="AAT307"/>
      <c r="AAU307"/>
      <c r="AAV307"/>
      <c r="AAW307"/>
      <c r="AAX307"/>
      <c r="AAY307"/>
      <c r="AAZ307"/>
      <c r="ABA307"/>
      <c r="ABB307"/>
      <c r="ABC307"/>
      <c r="ABD307"/>
      <c r="ABE307"/>
      <c r="ABF307"/>
      <c r="ABG307"/>
      <c r="ABH307"/>
      <c r="ABI307"/>
      <c r="ABJ307"/>
      <c r="ABK307"/>
      <c r="ABL307"/>
      <c r="ABM307"/>
      <c r="ABN307"/>
      <c r="ABO307"/>
      <c r="ABP307"/>
      <c r="ABQ307"/>
      <c r="ABR307"/>
      <c r="ABS307"/>
      <c r="ABT307"/>
      <c r="ABU307"/>
      <c r="ABV307"/>
    </row>
    <row r="308" spans="1:750" s="25" customFormat="1">
      <c r="A308" s="22">
        <v>91041</v>
      </c>
      <c r="B308" s="22"/>
      <c r="C308" s="77" t="s">
        <v>322</v>
      </c>
      <c r="D308" s="23"/>
      <c r="E308" s="23"/>
      <c r="F308" s="100">
        <v>4734542</v>
      </c>
      <c r="G308" s="83"/>
      <c r="H308" s="83"/>
      <c r="I308" s="100">
        <v>4289</v>
      </c>
      <c r="J308" s="83"/>
      <c r="K308" s="83"/>
      <c r="L308" s="100">
        <v>207637</v>
      </c>
      <c r="M308" s="83"/>
      <c r="N308" s="83"/>
      <c r="O308" s="100">
        <v>9974</v>
      </c>
      <c r="P308" s="83"/>
      <c r="Q308" s="83"/>
      <c r="R308" s="100">
        <v>861517</v>
      </c>
      <c r="S308" s="83"/>
      <c r="T308" s="100">
        <v>1083417</v>
      </c>
      <c r="U308" s="83"/>
      <c r="V308" s="84"/>
      <c r="W308" s="83"/>
      <c r="X308" s="100">
        <v>185221</v>
      </c>
      <c r="Y308" s="83"/>
      <c r="Z308" s="83"/>
      <c r="AA308" s="100">
        <v>1921352</v>
      </c>
      <c r="AB308" s="83"/>
      <c r="AC308" s="83"/>
      <c r="AD308" s="100">
        <v>0</v>
      </c>
      <c r="AE308" s="83"/>
      <c r="AF308" s="83"/>
      <c r="AG308" s="100">
        <v>2106573</v>
      </c>
      <c r="AH308" s="83"/>
      <c r="AI308" s="83"/>
      <c r="AJ308" s="100">
        <v>-133635</v>
      </c>
      <c r="AK308" s="83"/>
      <c r="AL308" s="83"/>
      <c r="AM308" s="100">
        <v>281718</v>
      </c>
      <c r="AN308" s="83"/>
      <c r="AO308" s="83"/>
      <c r="AP308" s="100">
        <v>148083</v>
      </c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  <c r="JD308"/>
      <c r="JE308"/>
      <c r="JF308"/>
      <c r="JG308"/>
      <c r="JH308"/>
      <c r="JI308"/>
      <c r="JJ308"/>
      <c r="JK308"/>
      <c r="JL308"/>
      <c r="JM308"/>
      <c r="JN308"/>
      <c r="JO308"/>
      <c r="JP308"/>
      <c r="JQ308"/>
      <c r="JR308"/>
      <c r="JS308"/>
      <c r="JT308"/>
      <c r="JU308"/>
      <c r="JV308"/>
      <c r="JW308"/>
      <c r="JX308"/>
      <c r="JY308"/>
      <c r="JZ308"/>
      <c r="KA308"/>
      <c r="KB308"/>
      <c r="KC308"/>
      <c r="KD308"/>
      <c r="KE308"/>
      <c r="KF308"/>
      <c r="KG308"/>
      <c r="KH308"/>
      <c r="KI308"/>
      <c r="KJ308"/>
      <c r="KK308"/>
      <c r="KL308"/>
      <c r="KM308"/>
      <c r="KN308"/>
      <c r="KO308"/>
      <c r="KP308"/>
      <c r="KQ308"/>
      <c r="KR308"/>
      <c r="KS308"/>
      <c r="KT308"/>
      <c r="KU308"/>
      <c r="KV308"/>
      <c r="KW308"/>
      <c r="KX308"/>
      <c r="KY308"/>
      <c r="KZ308"/>
      <c r="LA308"/>
      <c r="LB308"/>
      <c r="LC308"/>
      <c r="LD308"/>
      <c r="LE308"/>
      <c r="LF308"/>
      <c r="LG308"/>
      <c r="LH308"/>
      <c r="LI308"/>
      <c r="LJ308"/>
      <c r="LK308"/>
      <c r="LL308"/>
      <c r="LM308"/>
      <c r="LN308"/>
      <c r="LO308"/>
      <c r="LP308"/>
      <c r="LQ308"/>
      <c r="LR308"/>
      <c r="LS308"/>
      <c r="LT308"/>
      <c r="LU308"/>
      <c r="LV308"/>
      <c r="LW308"/>
      <c r="LX308"/>
      <c r="LY308"/>
      <c r="LZ308"/>
      <c r="MA308"/>
      <c r="MB308"/>
      <c r="MC308"/>
      <c r="MD308"/>
      <c r="ME308"/>
      <c r="MF308"/>
      <c r="MG308"/>
      <c r="MH308"/>
      <c r="MI308"/>
      <c r="MJ308"/>
      <c r="MK308"/>
      <c r="ML308"/>
      <c r="MM308"/>
      <c r="MN308"/>
      <c r="MO308"/>
      <c r="MP308"/>
      <c r="MQ308"/>
      <c r="MR308"/>
      <c r="MS308"/>
      <c r="MT308"/>
      <c r="MU308"/>
      <c r="MV308"/>
      <c r="MW308"/>
      <c r="MX308"/>
      <c r="MY308"/>
      <c r="MZ308"/>
      <c r="NA308"/>
      <c r="NB308"/>
      <c r="NC308"/>
      <c r="ND308"/>
      <c r="NE308"/>
      <c r="NF308"/>
      <c r="NG308"/>
      <c r="NH308"/>
      <c r="NI308"/>
      <c r="NJ308"/>
      <c r="NK308"/>
      <c r="NL308"/>
      <c r="NM308"/>
      <c r="NN308"/>
      <c r="NO308"/>
      <c r="NP308"/>
      <c r="NQ308"/>
      <c r="NR308"/>
      <c r="NS308"/>
      <c r="NT308"/>
      <c r="NU308"/>
      <c r="NV308"/>
      <c r="NW308"/>
      <c r="NX308"/>
      <c r="NY308"/>
      <c r="NZ308"/>
      <c r="OA308"/>
      <c r="OB308"/>
      <c r="OC308"/>
      <c r="OD308"/>
      <c r="OE308"/>
      <c r="OF308"/>
      <c r="OG308"/>
      <c r="OH308"/>
      <c r="OI308"/>
      <c r="OJ308"/>
      <c r="OK308"/>
      <c r="OL308"/>
      <c r="OM308"/>
      <c r="ON308"/>
      <c r="OO308"/>
      <c r="OP308"/>
      <c r="OQ308"/>
      <c r="OR308"/>
      <c r="OS308"/>
      <c r="OT308"/>
      <c r="OU308"/>
      <c r="OV308"/>
      <c r="OW308"/>
      <c r="OX308"/>
      <c r="OY308"/>
      <c r="OZ308"/>
      <c r="PA308"/>
      <c r="PB308"/>
      <c r="PC308"/>
      <c r="PD308"/>
      <c r="PE308"/>
      <c r="PF308"/>
      <c r="PG308"/>
      <c r="PH308"/>
      <c r="PI308"/>
      <c r="PJ308"/>
      <c r="PK308"/>
      <c r="PL308"/>
      <c r="PM308"/>
      <c r="PN308"/>
      <c r="PO308"/>
      <c r="PP308"/>
      <c r="PQ308"/>
      <c r="PR308"/>
      <c r="PS308"/>
      <c r="PT308"/>
      <c r="PU308"/>
      <c r="PV308"/>
      <c r="PW308"/>
      <c r="PX308"/>
      <c r="PY308"/>
      <c r="PZ308"/>
      <c r="QA308"/>
      <c r="QB308"/>
      <c r="QC308"/>
      <c r="QD308"/>
      <c r="QE308"/>
      <c r="QF308"/>
      <c r="QG308"/>
      <c r="QH308"/>
      <c r="QI308"/>
      <c r="QJ308"/>
      <c r="QK308"/>
      <c r="QL308"/>
      <c r="QM308"/>
      <c r="QN308"/>
      <c r="QO308"/>
      <c r="QP308"/>
      <c r="QQ308"/>
      <c r="QR308"/>
      <c r="QS308"/>
      <c r="QT308"/>
      <c r="QU308"/>
      <c r="QV308"/>
      <c r="QW308"/>
      <c r="QX308"/>
      <c r="QY308"/>
      <c r="QZ308"/>
      <c r="RA308"/>
      <c r="RB308"/>
      <c r="RC308"/>
      <c r="RD308"/>
      <c r="RE308"/>
      <c r="RF308"/>
      <c r="RG308"/>
      <c r="RH308"/>
      <c r="RI308"/>
      <c r="RJ308"/>
      <c r="RK308"/>
      <c r="RL308"/>
      <c r="RM308"/>
      <c r="RN308"/>
      <c r="RO308"/>
      <c r="RP308"/>
      <c r="RQ308"/>
      <c r="RR308"/>
      <c r="RS308"/>
      <c r="RT308"/>
      <c r="RU308"/>
      <c r="RV308"/>
      <c r="RW308"/>
      <c r="RX308"/>
      <c r="RY308"/>
      <c r="RZ308"/>
      <c r="SA308"/>
      <c r="SB308"/>
      <c r="SC308"/>
      <c r="SD308"/>
      <c r="SE308"/>
      <c r="SF308"/>
      <c r="SG308"/>
      <c r="SH308"/>
      <c r="SI308"/>
      <c r="SJ308"/>
      <c r="SK308"/>
      <c r="SL308"/>
      <c r="SM308"/>
      <c r="SN308"/>
      <c r="SO308"/>
      <c r="SP308"/>
      <c r="SQ308"/>
      <c r="SR308"/>
      <c r="SS308"/>
      <c r="ST308"/>
      <c r="SU308"/>
      <c r="SV308"/>
      <c r="SW308"/>
      <c r="SX308"/>
      <c r="SY308"/>
      <c r="SZ308"/>
      <c r="TA308"/>
      <c r="TB308"/>
      <c r="TC308"/>
      <c r="TD308"/>
      <c r="TE308"/>
      <c r="TF308"/>
      <c r="TG308"/>
      <c r="TH308"/>
      <c r="TI308"/>
      <c r="TJ308"/>
      <c r="TK308"/>
      <c r="TL308"/>
      <c r="TM308"/>
      <c r="TN308"/>
      <c r="TO308"/>
      <c r="TP308"/>
      <c r="TQ308"/>
      <c r="TR308"/>
      <c r="TS308"/>
      <c r="TT308"/>
      <c r="TU308"/>
      <c r="TV308"/>
      <c r="TW308"/>
      <c r="TX308"/>
      <c r="TY308"/>
      <c r="TZ308"/>
      <c r="UA308"/>
      <c r="UB308"/>
      <c r="UC308"/>
      <c r="UD308"/>
      <c r="UE308"/>
      <c r="UF308"/>
      <c r="UG308"/>
      <c r="UH308"/>
      <c r="UI308"/>
      <c r="UJ308"/>
      <c r="UK308"/>
      <c r="UL308"/>
      <c r="UM308"/>
      <c r="UN308"/>
      <c r="UO308"/>
      <c r="UP308"/>
      <c r="UQ308"/>
      <c r="UR308"/>
      <c r="US308"/>
      <c r="UT308"/>
      <c r="UU308"/>
      <c r="UV308"/>
      <c r="UW308"/>
      <c r="UX308"/>
      <c r="UY308"/>
      <c r="UZ308"/>
      <c r="VA308"/>
      <c r="VB308"/>
      <c r="VC308"/>
      <c r="VD308"/>
      <c r="VE308"/>
      <c r="VF308"/>
      <c r="VG308"/>
      <c r="VH308"/>
      <c r="VI308"/>
      <c r="VJ308"/>
      <c r="VK308"/>
      <c r="VL308"/>
      <c r="VM308"/>
      <c r="VN308"/>
      <c r="VO308"/>
      <c r="VP308"/>
      <c r="VQ308"/>
      <c r="VR308"/>
      <c r="VS308"/>
      <c r="VT308"/>
      <c r="VU308"/>
      <c r="VV308"/>
      <c r="VW308"/>
      <c r="VX308"/>
      <c r="VY308"/>
      <c r="VZ308"/>
      <c r="WA308"/>
      <c r="WB308"/>
      <c r="WC308"/>
      <c r="WD308"/>
      <c r="WE308"/>
      <c r="WF308"/>
      <c r="WG308"/>
      <c r="WH308"/>
      <c r="WI308"/>
      <c r="WJ308"/>
      <c r="WK308"/>
      <c r="WL308"/>
      <c r="WM308"/>
      <c r="WN308"/>
      <c r="WO308"/>
      <c r="WP308"/>
      <c r="WQ308"/>
      <c r="WR308"/>
      <c r="WS308"/>
      <c r="WT308"/>
      <c r="WU308"/>
      <c r="WV308"/>
      <c r="WW308"/>
      <c r="WX308"/>
      <c r="WY308"/>
      <c r="WZ308"/>
      <c r="XA308"/>
      <c r="XB308"/>
      <c r="XC308"/>
      <c r="XD308"/>
      <c r="XE308"/>
      <c r="XF308"/>
      <c r="XG308"/>
      <c r="XH308"/>
      <c r="XI308"/>
      <c r="XJ308"/>
      <c r="XK308"/>
      <c r="XL308"/>
      <c r="XM308"/>
      <c r="XN308"/>
      <c r="XO308"/>
      <c r="XP308"/>
      <c r="XQ308"/>
      <c r="XR308"/>
      <c r="XS308"/>
      <c r="XT308"/>
      <c r="XU308"/>
      <c r="XV308"/>
      <c r="XW308"/>
      <c r="XX308"/>
      <c r="XY308"/>
      <c r="XZ308"/>
      <c r="YA308"/>
      <c r="YB308"/>
      <c r="YC308"/>
      <c r="YD308"/>
      <c r="YE308"/>
      <c r="YF308"/>
      <c r="YG308"/>
      <c r="YH308"/>
      <c r="YI308"/>
      <c r="YJ308"/>
      <c r="YK308"/>
      <c r="YL308"/>
      <c r="YM308"/>
      <c r="YN308"/>
      <c r="YO308"/>
      <c r="YP308"/>
      <c r="YQ308"/>
      <c r="YR308"/>
      <c r="YS308"/>
      <c r="YT308"/>
      <c r="YU308"/>
      <c r="YV308"/>
      <c r="YW308"/>
      <c r="YX308"/>
      <c r="YY308"/>
      <c r="YZ308"/>
      <c r="ZA308"/>
      <c r="ZB308"/>
      <c r="ZC308"/>
      <c r="ZD308"/>
      <c r="ZE308"/>
      <c r="ZF308"/>
      <c r="ZG308"/>
      <c r="ZH308"/>
      <c r="ZI308"/>
      <c r="ZJ308"/>
      <c r="ZK308"/>
      <c r="ZL308"/>
      <c r="ZM308"/>
      <c r="ZN308"/>
      <c r="ZO308"/>
      <c r="ZP308"/>
      <c r="ZQ308"/>
      <c r="ZR308"/>
      <c r="ZS308"/>
      <c r="ZT308"/>
      <c r="ZU308"/>
      <c r="ZV308"/>
      <c r="ZW308"/>
      <c r="ZX308"/>
      <c r="ZY308"/>
      <c r="ZZ308"/>
      <c r="AAA308"/>
      <c r="AAB308"/>
      <c r="AAC308"/>
      <c r="AAD308"/>
      <c r="AAE308"/>
      <c r="AAF308"/>
      <c r="AAG308"/>
      <c r="AAH308"/>
      <c r="AAI308"/>
      <c r="AAJ308"/>
      <c r="AAK308"/>
      <c r="AAL308"/>
      <c r="AAM308"/>
      <c r="AAN308"/>
      <c r="AAO308"/>
      <c r="AAP308"/>
      <c r="AAQ308"/>
      <c r="AAR308"/>
      <c r="AAS308"/>
      <c r="AAT308"/>
      <c r="AAU308"/>
      <c r="AAV308"/>
      <c r="AAW308"/>
      <c r="AAX308"/>
      <c r="AAY308"/>
      <c r="AAZ308"/>
      <c r="ABA308"/>
      <c r="ABB308"/>
      <c r="ABC308"/>
      <c r="ABD308"/>
      <c r="ABE308"/>
      <c r="ABF308"/>
      <c r="ABG308"/>
      <c r="ABH308"/>
      <c r="ABI308"/>
      <c r="ABJ308"/>
      <c r="ABK308"/>
      <c r="ABL308"/>
      <c r="ABM308"/>
      <c r="ABN308"/>
      <c r="ABO308"/>
      <c r="ABP308"/>
      <c r="ABQ308"/>
      <c r="ABR308"/>
      <c r="ABS308"/>
      <c r="ABT308"/>
      <c r="ABU308"/>
      <c r="ABV308"/>
    </row>
    <row r="309" spans="1:750" s="25" customFormat="1">
      <c r="A309" s="102">
        <v>91111</v>
      </c>
      <c r="B309" s="102"/>
      <c r="C309" s="78" t="s">
        <v>323</v>
      </c>
      <c r="D309" s="78"/>
      <c r="E309" s="78"/>
      <c r="F309" s="99">
        <v>1987151</v>
      </c>
      <c r="G309" s="84"/>
      <c r="H309" s="84"/>
      <c r="I309" s="99">
        <v>1800</v>
      </c>
      <c r="J309" s="84"/>
      <c r="K309" s="84"/>
      <c r="L309" s="99">
        <v>87148</v>
      </c>
      <c r="M309" s="84"/>
      <c r="N309" s="84"/>
      <c r="O309" s="99">
        <v>4186</v>
      </c>
      <c r="P309" s="84"/>
      <c r="Q309" s="84"/>
      <c r="R309" s="99">
        <v>210782</v>
      </c>
      <c r="S309" s="84"/>
      <c r="T309" s="99">
        <v>303916</v>
      </c>
      <c r="U309" s="83"/>
      <c r="V309" s="84"/>
      <c r="W309" s="84"/>
      <c r="X309" s="99">
        <v>77740</v>
      </c>
      <c r="Y309" s="84"/>
      <c r="Z309" s="84"/>
      <c r="AA309" s="99">
        <v>806417</v>
      </c>
      <c r="AB309" s="84"/>
      <c r="AC309" s="84"/>
      <c r="AD309" s="99">
        <v>337494</v>
      </c>
      <c r="AE309" s="84"/>
      <c r="AF309" s="84"/>
      <c r="AG309" s="99">
        <v>1221651</v>
      </c>
      <c r="AH309" s="84"/>
      <c r="AI309" s="84"/>
      <c r="AJ309" s="99">
        <v>-56088</v>
      </c>
      <c r="AK309" s="84"/>
      <c r="AL309" s="84"/>
      <c r="AM309" s="99">
        <v>19292</v>
      </c>
      <c r="AN309" s="84"/>
      <c r="AO309" s="84"/>
      <c r="AP309" s="99">
        <v>-36796</v>
      </c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  <c r="LA309"/>
      <c r="LB309"/>
      <c r="LC309"/>
      <c r="LD309"/>
      <c r="LE309"/>
      <c r="LF309"/>
      <c r="LG309"/>
      <c r="LH309"/>
      <c r="LI309"/>
      <c r="LJ309"/>
      <c r="LK309"/>
      <c r="LL309"/>
      <c r="LM309"/>
      <c r="LN309"/>
      <c r="LO309"/>
      <c r="LP309"/>
      <c r="LQ309"/>
      <c r="LR309"/>
      <c r="LS309"/>
      <c r="LT309"/>
      <c r="LU309"/>
      <c r="LV309"/>
      <c r="LW309"/>
      <c r="LX309"/>
      <c r="LY309"/>
      <c r="LZ309"/>
      <c r="MA309"/>
      <c r="MB309"/>
      <c r="MC309"/>
      <c r="MD309"/>
      <c r="ME309"/>
      <c r="MF309"/>
      <c r="MG309"/>
      <c r="MH309"/>
      <c r="MI309"/>
      <c r="MJ309"/>
      <c r="MK309"/>
      <c r="ML309"/>
      <c r="MM309"/>
      <c r="MN309"/>
      <c r="MO309"/>
      <c r="MP309"/>
      <c r="MQ309"/>
      <c r="MR309"/>
      <c r="MS309"/>
      <c r="MT309"/>
      <c r="MU309"/>
      <c r="MV309"/>
      <c r="MW309"/>
      <c r="MX309"/>
      <c r="MY309"/>
      <c r="MZ309"/>
      <c r="NA309"/>
      <c r="NB309"/>
      <c r="NC309"/>
      <c r="ND309"/>
      <c r="NE309"/>
      <c r="NF309"/>
      <c r="NG309"/>
      <c r="NH309"/>
      <c r="NI309"/>
      <c r="NJ309"/>
      <c r="NK309"/>
      <c r="NL309"/>
      <c r="NM309"/>
      <c r="NN309"/>
      <c r="NO309"/>
      <c r="NP309"/>
      <c r="NQ309"/>
      <c r="NR309"/>
      <c r="NS309"/>
      <c r="NT309"/>
      <c r="NU309"/>
      <c r="NV309"/>
      <c r="NW309"/>
      <c r="NX309"/>
      <c r="NY309"/>
      <c r="NZ309"/>
      <c r="OA309"/>
      <c r="OB309"/>
      <c r="OC309"/>
      <c r="OD309"/>
      <c r="OE309"/>
      <c r="OF309"/>
      <c r="OG309"/>
      <c r="OH309"/>
      <c r="OI309"/>
      <c r="OJ309"/>
      <c r="OK309"/>
      <c r="OL309"/>
      <c r="OM309"/>
      <c r="ON309"/>
      <c r="OO309"/>
      <c r="OP309"/>
      <c r="OQ309"/>
      <c r="OR309"/>
      <c r="OS309"/>
      <c r="OT309"/>
      <c r="OU309"/>
      <c r="OV309"/>
      <c r="OW309"/>
      <c r="OX309"/>
      <c r="OY309"/>
      <c r="OZ309"/>
      <c r="PA309"/>
      <c r="PB309"/>
      <c r="PC309"/>
      <c r="PD309"/>
      <c r="PE309"/>
      <c r="PF309"/>
      <c r="PG309"/>
      <c r="PH309"/>
      <c r="PI309"/>
      <c r="PJ309"/>
      <c r="PK309"/>
      <c r="PL309"/>
      <c r="PM309"/>
      <c r="PN309"/>
      <c r="PO309"/>
      <c r="PP309"/>
      <c r="PQ309"/>
      <c r="PR309"/>
      <c r="PS309"/>
      <c r="PT309"/>
      <c r="PU309"/>
      <c r="PV309"/>
      <c r="PW309"/>
      <c r="PX309"/>
      <c r="PY309"/>
      <c r="PZ309"/>
      <c r="QA309"/>
      <c r="QB309"/>
      <c r="QC309"/>
      <c r="QD309"/>
      <c r="QE309"/>
      <c r="QF309"/>
      <c r="QG309"/>
      <c r="QH309"/>
      <c r="QI309"/>
      <c r="QJ309"/>
      <c r="QK309"/>
      <c r="QL309"/>
      <c r="QM309"/>
      <c r="QN309"/>
      <c r="QO309"/>
      <c r="QP309"/>
      <c r="QQ309"/>
      <c r="QR309"/>
      <c r="QS309"/>
      <c r="QT309"/>
      <c r="QU309"/>
      <c r="QV309"/>
      <c r="QW309"/>
      <c r="QX309"/>
      <c r="QY309"/>
      <c r="QZ309"/>
      <c r="RA309"/>
      <c r="RB309"/>
      <c r="RC309"/>
      <c r="RD309"/>
      <c r="RE309"/>
      <c r="RF309"/>
      <c r="RG309"/>
      <c r="RH309"/>
      <c r="RI309"/>
      <c r="RJ309"/>
      <c r="RK309"/>
      <c r="RL309"/>
      <c r="RM309"/>
      <c r="RN309"/>
      <c r="RO309"/>
      <c r="RP309"/>
      <c r="RQ309"/>
      <c r="RR309"/>
      <c r="RS309"/>
      <c r="RT309"/>
      <c r="RU309"/>
      <c r="RV309"/>
      <c r="RW309"/>
      <c r="RX309"/>
      <c r="RY309"/>
      <c r="RZ309"/>
      <c r="SA309"/>
      <c r="SB309"/>
      <c r="SC309"/>
      <c r="SD309"/>
      <c r="SE309"/>
      <c r="SF309"/>
      <c r="SG309"/>
      <c r="SH309"/>
      <c r="SI309"/>
      <c r="SJ309"/>
      <c r="SK309"/>
      <c r="SL309"/>
      <c r="SM309"/>
      <c r="SN309"/>
      <c r="SO309"/>
      <c r="SP309"/>
      <c r="SQ309"/>
      <c r="SR309"/>
      <c r="SS309"/>
      <c r="ST309"/>
      <c r="SU309"/>
      <c r="SV309"/>
      <c r="SW309"/>
      <c r="SX309"/>
      <c r="SY309"/>
      <c r="SZ309"/>
      <c r="TA309"/>
      <c r="TB309"/>
      <c r="TC309"/>
      <c r="TD309"/>
      <c r="TE309"/>
      <c r="TF309"/>
      <c r="TG309"/>
      <c r="TH309"/>
      <c r="TI309"/>
      <c r="TJ309"/>
      <c r="TK309"/>
      <c r="TL309"/>
      <c r="TM309"/>
      <c r="TN309"/>
      <c r="TO309"/>
      <c r="TP309"/>
      <c r="TQ309"/>
      <c r="TR309"/>
      <c r="TS309"/>
      <c r="TT309"/>
      <c r="TU309"/>
      <c r="TV309"/>
      <c r="TW309"/>
      <c r="TX309"/>
      <c r="TY309"/>
      <c r="TZ309"/>
      <c r="UA309"/>
      <c r="UB309"/>
      <c r="UC309"/>
      <c r="UD309"/>
      <c r="UE309"/>
      <c r="UF309"/>
      <c r="UG309"/>
      <c r="UH309"/>
      <c r="UI309"/>
      <c r="UJ309"/>
      <c r="UK309"/>
      <c r="UL309"/>
      <c r="UM309"/>
      <c r="UN309"/>
      <c r="UO309"/>
      <c r="UP309"/>
      <c r="UQ309"/>
      <c r="UR309"/>
      <c r="US309"/>
      <c r="UT309"/>
      <c r="UU309"/>
      <c r="UV309"/>
      <c r="UW309"/>
      <c r="UX309"/>
      <c r="UY309"/>
      <c r="UZ309"/>
      <c r="VA309"/>
      <c r="VB309"/>
      <c r="VC309"/>
      <c r="VD309"/>
      <c r="VE309"/>
      <c r="VF309"/>
      <c r="VG309"/>
      <c r="VH309"/>
      <c r="VI309"/>
      <c r="VJ309"/>
      <c r="VK309"/>
      <c r="VL309"/>
      <c r="VM309"/>
      <c r="VN309"/>
      <c r="VO309"/>
      <c r="VP309"/>
      <c r="VQ309"/>
      <c r="VR309"/>
      <c r="VS309"/>
      <c r="VT309"/>
      <c r="VU309"/>
      <c r="VV309"/>
      <c r="VW309"/>
      <c r="VX309"/>
      <c r="VY309"/>
      <c r="VZ309"/>
      <c r="WA309"/>
      <c r="WB309"/>
      <c r="WC309"/>
      <c r="WD309"/>
      <c r="WE309"/>
      <c r="WF309"/>
      <c r="WG309"/>
      <c r="WH309"/>
      <c r="WI309"/>
      <c r="WJ309"/>
      <c r="WK309"/>
      <c r="WL309"/>
      <c r="WM309"/>
      <c r="WN309"/>
      <c r="WO309"/>
      <c r="WP309"/>
      <c r="WQ309"/>
      <c r="WR309"/>
      <c r="WS309"/>
      <c r="WT309"/>
      <c r="WU309"/>
      <c r="WV309"/>
      <c r="WW309"/>
      <c r="WX309"/>
      <c r="WY309"/>
      <c r="WZ309"/>
      <c r="XA309"/>
      <c r="XB309"/>
      <c r="XC309"/>
      <c r="XD309"/>
      <c r="XE309"/>
      <c r="XF309"/>
      <c r="XG309"/>
      <c r="XH309"/>
      <c r="XI309"/>
      <c r="XJ309"/>
      <c r="XK309"/>
      <c r="XL309"/>
      <c r="XM309"/>
      <c r="XN309"/>
      <c r="XO309"/>
      <c r="XP309"/>
      <c r="XQ309"/>
      <c r="XR309"/>
      <c r="XS309"/>
      <c r="XT309"/>
      <c r="XU309"/>
      <c r="XV309"/>
      <c r="XW309"/>
      <c r="XX309"/>
      <c r="XY309"/>
      <c r="XZ309"/>
      <c r="YA309"/>
      <c r="YB309"/>
      <c r="YC309"/>
      <c r="YD309"/>
      <c r="YE309"/>
      <c r="YF309"/>
      <c r="YG309"/>
      <c r="YH309"/>
      <c r="YI309"/>
      <c r="YJ309"/>
      <c r="YK309"/>
      <c r="YL309"/>
      <c r="YM309"/>
      <c r="YN309"/>
      <c r="YO309"/>
      <c r="YP309"/>
      <c r="YQ309"/>
      <c r="YR309"/>
      <c r="YS309"/>
      <c r="YT309"/>
      <c r="YU309"/>
      <c r="YV309"/>
      <c r="YW309"/>
      <c r="YX309"/>
      <c r="YY309"/>
      <c r="YZ309"/>
      <c r="ZA309"/>
      <c r="ZB309"/>
      <c r="ZC309"/>
      <c r="ZD309"/>
      <c r="ZE309"/>
      <c r="ZF309"/>
      <c r="ZG309"/>
      <c r="ZH309"/>
      <c r="ZI309"/>
      <c r="ZJ309"/>
      <c r="ZK309"/>
      <c r="ZL309"/>
      <c r="ZM309"/>
      <c r="ZN309"/>
      <c r="ZO309"/>
      <c r="ZP309"/>
      <c r="ZQ309"/>
      <c r="ZR309"/>
      <c r="ZS309"/>
      <c r="ZT309"/>
      <c r="ZU309"/>
      <c r="ZV309"/>
      <c r="ZW309"/>
      <c r="ZX309"/>
      <c r="ZY309"/>
      <c r="ZZ309"/>
      <c r="AAA309"/>
      <c r="AAB309"/>
      <c r="AAC309"/>
      <c r="AAD309"/>
      <c r="AAE309"/>
      <c r="AAF309"/>
      <c r="AAG309"/>
      <c r="AAH309"/>
      <c r="AAI309"/>
      <c r="AAJ309"/>
      <c r="AAK309"/>
      <c r="AAL309"/>
      <c r="AAM309"/>
      <c r="AAN309"/>
      <c r="AAO309"/>
      <c r="AAP309"/>
      <c r="AAQ309"/>
      <c r="AAR309"/>
      <c r="AAS309"/>
      <c r="AAT309"/>
      <c r="AAU309"/>
      <c r="AAV309"/>
      <c r="AAW309"/>
      <c r="AAX309"/>
      <c r="AAY309"/>
      <c r="AAZ309"/>
      <c r="ABA309"/>
      <c r="ABB309"/>
      <c r="ABC309"/>
      <c r="ABD309"/>
      <c r="ABE309"/>
      <c r="ABF309"/>
      <c r="ABG309"/>
      <c r="ABH309"/>
      <c r="ABI309"/>
      <c r="ABJ309"/>
      <c r="ABK309"/>
      <c r="ABL309"/>
      <c r="ABM309"/>
      <c r="ABN309"/>
      <c r="ABO309"/>
      <c r="ABP309"/>
      <c r="ABQ309"/>
      <c r="ABR309"/>
      <c r="ABS309"/>
      <c r="ABT309"/>
      <c r="ABU309"/>
      <c r="ABV309"/>
    </row>
    <row r="310" spans="1:750">
      <c r="A310" s="102">
        <v>91151</v>
      </c>
      <c r="B310" s="26"/>
      <c r="C310" s="78" t="s">
        <v>324</v>
      </c>
      <c r="D310" s="27"/>
      <c r="E310" s="27"/>
      <c r="F310" s="99">
        <v>6358836</v>
      </c>
      <c r="G310" s="84"/>
      <c r="H310" s="84"/>
      <c r="I310" s="99">
        <v>5761</v>
      </c>
      <c r="J310" s="84"/>
      <c r="K310" s="84"/>
      <c r="L310" s="99">
        <v>278871</v>
      </c>
      <c r="M310" s="84"/>
      <c r="N310" s="84"/>
      <c r="O310" s="99">
        <v>13396</v>
      </c>
      <c r="P310" s="84"/>
      <c r="Q310" s="84"/>
      <c r="R310" s="99">
        <v>680582</v>
      </c>
      <c r="S310" s="84"/>
      <c r="T310" s="99">
        <v>978610</v>
      </c>
      <c r="U310" s="84"/>
      <c r="V310" s="84"/>
      <c r="W310" s="84"/>
      <c r="X310" s="99">
        <v>248765</v>
      </c>
      <c r="Y310" s="84"/>
      <c r="Z310" s="84"/>
      <c r="AA310" s="99">
        <v>2580516</v>
      </c>
      <c r="AB310" s="84"/>
      <c r="AC310" s="84"/>
      <c r="AD310" s="99">
        <v>301674</v>
      </c>
      <c r="AE310" s="84"/>
      <c r="AF310" s="84"/>
      <c r="AG310" s="99">
        <v>3130955</v>
      </c>
      <c r="AH310" s="84"/>
      <c r="AI310" s="84"/>
      <c r="AJ310" s="99">
        <v>-179482</v>
      </c>
      <c r="AK310" s="84"/>
      <c r="AL310" s="84"/>
      <c r="AM310" s="99">
        <v>166641</v>
      </c>
      <c r="AN310" s="84"/>
      <c r="AO310" s="84"/>
      <c r="AP310" s="99">
        <v>-12841</v>
      </c>
    </row>
    <row r="311" spans="1:750">
      <c r="A311" s="102">
        <v>98101</v>
      </c>
      <c r="B311" s="26"/>
      <c r="C311" s="78" t="s">
        <v>325</v>
      </c>
      <c r="D311" s="27"/>
      <c r="E311" s="27"/>
      <c r="F311" s="99">
        <v>29029365</v>
      </c>
      <c r="G311" s="84"/>
      <c r="H311" s="84"/>
      <c r="I311" s="99">
        <v>26298</v>
      </c>
      <c r="J311" s="84"/>
      <c r="K311" s="84"/>
      <c r="L311" s="99">
        <v>1273103</v>
      </c>
      <c r="M311" s="84"/>
      <c r="N311" s="84"/>
      <c r="O311" s="99">
        <v>61153</v>
      </c>
      <c r="P311" s="84"/>
      <c r="Q311" s="84"/>
      <c r="R311" s="99">
        <v>3932317</v>
      </c>
      <c r="S311" s="84"/>
      <c r="T311" s="99">
        <v>5292871</v>
      </c>
      <c r="U311" s="84"/>
      <c r="V311" s="84"/>
      <c r="W311" s="84"/>
      <c r="X311" s="99">
        <v>1135664</v>
      </c>
      <c r="Y311" s="84"/>
      <c r="Z311" s="84"/>
      <c r="AA311" s="99">
        <v>11780575</v>
      </c>
      <c r="AB311" s="84"/>
      <c r="AC311" s="84"/>
      <c r="AD311" s="99">
        <v>1474830</v>
      </c>
      <c r="AE311" s="84"/>
      <c r="AF311" s="84"/>
      <c r="AG311" s="99">
        <v>14391069</v>
      </c>
      <c r="AH311" s="84"/>
      <c r="AI311" s="84"/>
      <c r="AJ311" s="99">
        <v>-819374</v>
      </c>
      <c r="AK311" s="84"/>
      <c r="AL311" s="84"/>
      <c r="AM311" s="99">
        <v>856789</v>
      </c>
      <c r="AN311" s="84"/>
      <c r="AO311" s="84"/>
      <c r="AP311" s="99">
        <v>37415</v>
      </c>
    </row>
    <row r="312" spans="1:750">
      <c r="A312" s="102">
        <v>98103</v>
      </c>
      <c r="B312" s="26"/>
      <c r="C312" s="78" t="s">
        <v>326</v>
      </c>
      <c r="D312" s="27"/>
      <c r="E312" s="78"/>
      <c r="F312" s="98">
        <v>5612457</v>
      </c>
      <c r="G312" s="82"/>
      <c r="H312" s="82"/>
      <c r="I312" s="98">
        <v>5084</v>
      </c>
      <c r="J312" s="82"/>
      <c r="K312" s="82"/>
      <c r="L312" s="98">
        <v>246138</v>
      </c>
      <c r="M312" s="82"/>
      <c r="N312" s="82"/>
      <c r="O312" s="98">
        <v>11823</v>
      </c>
      <c r="P312" s="82"/>
      <c r="Q312" s="82"/>
      <c r="R312" s="98">
        <v>892443</v>
      </c>
      <c r="S312" s="82"/>
      <c r="T312" s="98">
        <v>1155488</v>
      </c>
      <c r="U312" s="82"/>
      <c r="V312" s="82"/>
      <c r="W312" s="82"/>
      <c r="X312" s="98">
        <v>219566</v>
      </c>
      <c r="Y312" s="82"/>
      <c r="Z312" s="82"/>
      <c r="AA312" s="98">
        <v>2277624</v>
      </c>
      <c r="AB312" s="82"/>
      <c r="AC312" s="82"/>
      <c r="AD312" s="98">
        <v>281826</v>
      </c>
      <c r="AE312" s="82"/>
      <c r="AF312" s="82"/>
      <c r="AG312" s="98">
        <v>2779016</v>
      </c>
      <c r="AH312" s="82"/>
      <c r="AI312" s="82"/>
      <c r="AJ312" s="98">
        <v>-158415</v>
      </c>
      <c r="AK312" s="82"/>
      <c r="AL312" s="82"/>
      <c r="AM312" s="98">
        <v>117553</v>
      </c>
      <c r="AN312" s="82"/>
      <c r="AO312" s="82"/>
      <c r="AP312" s="98">
        <v>-40862</v>
      </c>
    </row>
    <row r="313" spans="1:750" s="86" customFormat="1">
      <c r="A313" s="108">
        <v>98111</v>
      </c>
      <c r="B313" s="26"/>
      <c r="C313" s="78" t="s">
        <v>327</v>
      </c>
      <c r="D313" s="78"/>
      <c r="E313" s="78"/>
      <c r="F313" s="79">
        <v>10737851</v>
      </c>
      <c r="G313" s="79"/>
      <c r="H313" s="79"/>
      <c r="I313" s="79">
        <v>9728</v>
      </c>
      <c r="J313" s="79"/>
      <c r="K313" s="79"/>
      <c r="L313" s="80">
        <v>470916</v>
      </c>
      <c r="M313" s="79"/>
      <c r="N313" s="79"/>
      <c r="O313" s="79">
        <v>22620</v>
      </c>
      <c r="P313" s="79"/>
      <c r="Q313" s="79"/>
      <c r="R313" s="79">
        <v>797641</v>
      </c>
      <c r="S313" s="79"/>
      <c r="T313" s="79">
        <v>1300905</v>
      </c>
      <c r="U313" s="79"/>
      <c r="V313" s="32"/>
      <c r="W313" s="31"/>
      <c r="X313" s="79">
        <v>420078</v>
      </c>
      <c r="Y313" s="79"/>
      <c r="Z313" s="79"/>
      <c r="AA313" s="79">
        <v>4357589</v>
      </c>
      <c r="AB313" s="79"/>
      <c r="AC313" s="79"/>
      <c r="AD313" s="31">
        <v>48837</v>
      </c>
      <c r="AE313" s="31"/>
      <c r="AF313" s="31"/>
      <c r="AG313" s="31">
        <v>4826504</v>
      </c>
      <c r="AH313" s="31"/>
      <c r="AI313" s="31"/>
      <c r="AJ313" s="79">
        <v>-303084</v>
      </c>
      <c r="AK313" s="79"/>
      <c r="AL313" s="79"/>
      <c r="AM313" s="80">
        <v>233108</v>
      </c>
      <c r="AN313" s="80"/>
      <c r="AO313" s="80"/>
      <c r="AP313" s="80">
        <v>-69976</v>
      </c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  <c r="DK313" s="85"/>
      <c r="DL313" s="85"/>
      <c r="DM313" s="85"/>
      <c r="DN313" s="85"/>
      <c r="DO313" s="85"/>
      <c r="DP313" s="85"/>
      <c r="DQ313" s="85"/>
      <c r="DR313" s="85"/>
      <c r="DS313" s="85"/>
      <c r="DT313" s="85"/>
      <c r="DU313" s="85"/>
      <c r="DV313" s="85"/>
      <c r="DW313" s="85"/>
      <c r="DX313" s="85"/>
      <c r="DY313" s="85"/>
      <c r="DZ313" s="85"/>
      <c r="EA313" s="85"/>
      <c r="EB313" s="85"/>
      <c r="EC313" s="85"/>
      <c r="ED313" s="85"/>
      <c r="EE313" s="85"/>
      <c r="EF313" s="85"/>
      <c r="EG313" s="85"/>
      <c r="EH313" s="85"/>
      <c r="EI313" s="85"/>
      <c r="EJ313" s="85"/>
      <c r="EK313" s="85"/>
      <c r="EL313" s="85"/>
      <c r="EM313" s="85"/>
      <c r="EN313" s="85"/>
      <c r="EO313" s="85"/>
      <c r="EP313" s="85"/>
      <c r="EQ313" s="85"/>
      <c r="ER313" s="85"/>
      <c r="ES313" s="85"/>
      <c r="ET313" s="85"/>
      <c r="EU313" s="85"/>
      <c r="EV313" s="85"/>
      <c r="EW313" s="85"/>
      <c r="EX313" s="85"/>
      <c r="EY313" s="85"/>
      <c r="EZ313" s="85"/>
      <c r="FA313" s="85"/>
      <c r="FB313" s="85"/>
      <c r="FC313" s="85"/>
      <c r="FD313" s="85"/>
      <c r="FE313" s="85"/>
      <c r="FF313" s="85"/>
      <c r="FG313" s="85"/>
      <c r="FH313" s="85"/>
      <c r="FI313" s="85"/>
      <c r="FJ313" s="85"/>
      <c r="FK313" s="85"/>
      <c r="FL313" s="85"/>
      <c r="FM313" s="85"/>
      <c r="FN313" s="85"/>
      <c r="FO313" s="85"/>
      <c r="FP313" s="85"/>
      <c r="FQ313" s="85"/>
      <c r="FR313" s="85"/>
      <c r="FS313" s="85"/>
      <c r="FT313" s="85"/>
      <c r="FU313" s="85"/>
      <c r="FV313" s="85"/>
      <c r="FW313" s="85"/>
      <c r="FX313" s="85"/>
      <c r="FY313" s="85"/>
      <c r="FZ313" s="85"/>
      <c r="GA313" s="85"/>
      <c r="GB313" s="85"/>
      <c r="GC313" s="85"/>
      <c r="GD313" s="85"/>
      <c r="GE313" s="85"/>
      <c r="GF313" s="85"/>
      <c r="GG313" s="85"/>
      <c r="GH313" s="85"/>
      <c r="GI313" s="85"/>
      <c r="GJ313" s="85"/>
      <c r="GK313" s="85"/>
      <c r="GL313" s="85"/>
      <c r="GM313" s="85"/>
      <c r="GN313" s="85"/>
      <c r="GO313" s="85"/>
      <c r="GP313" s="85"/>
      <c r="GQ313" s="85"/>
      <c r="GR313" s="85"/>
      <c r="GS313" s="85"/>
      <c r="GT313" s="85"/>
      <c r="GU313" s="85"/>
      <c r="GV313" s="85"/>
      <c r="GW313" s="85"/>
      <c r="GX313" s="85"/>
      <c r="GY313" s="85"/>
      <c r="GZ313" s="85"/>
      <c r="HA313" s="85"/>
      <c r="HB313" s="85"/>
      <c r="HC313" s="85"/>
      <c r="HD313" s="85"/>
      <c r="HE313" s="85"/>
      <c r="HF313" s="85"/>
      <c r="HG313" s="85"/>
      <c r="HH313" s="85"/>
      <c r="HI313" s="85"/>
      <c r="HJ313" s="85"/>
      <c r="HK313" s="85"/>
      <c r="HL313" s="85"/>
      <c r="HM313" s="85"/>
      <c r="HN313" s="85"/>
      <c r="HO313" s="85"/>
      <c r="HP313" s="85"/>
      <c r="HQ313" s="85"/>
      <c r="HR313" s="85"/>
      <c r="HS313" s="85"/>
      <c r="HT313" s="85"/>
      <c r="HU313" s="85"/>
      <c r="HV313" s="85"/>
      <c r="HW313" s="85"/>
      <c r="HX313" s="85"/>
      <c r="HY313" s="85"/>
      <c r="HZ313" s="85"/>
      <c r="IA313" s="85"/>
      <c r="IB313" s="85"/>
      <c r="IC313" s="85"/>
      <c r="ID313" s="85"/>
      <c r="IE313" s="85"/>
      <c r="IF313" s="85"/>
      <c r="IG313" s="85"/>
      <c r="IH313" s="85"/>
      <c r="II313" s="85"/>
      <c r="IJ313" s="85"/>
      <c r="IK313" s="85"/>
      <c r="IL313" s="85"/>
      <c r="IM313" s="85"/>
      <c r="IN313" s="85"/>
      <c r="IO313" s="85"/>
      <c r="IP313" s="85"/>
      <c r="IQ313" s="85"/>
      <c r="IR313" s="85"/>
      <c r="IS313" s="85"/>
      <c r="IT313" s="85"/>
      <c r="IU313" s="85"/>
      <c r="IV313" s="85"/>
      <c r="IW313" s="85"/>
      <c r="IX313" s="85"/>
      <c r="IY313" s="85"/>
      <c r="IZ313" s="85"/>
      <c r="JA313" s="85"/>
      <c r="JB313" s="85"/>
      <c r="JC313" s="85"/>
      <c r="JD313" s="85"/>
      <c r="JE313" s="85"/>
      <c r="JF313" s="85"/>
      <c r="JG313" s="85"/>
      <c r="JH313" s="85"/>
      <c r="JI313" s="85"/>
      <c r="JJ313" s="85"/>
      <c r="JK313" s="85"/>
      <c r="JL313" s="85"/>
      <c r="JM313" s="85"/>
      <c r="JN313" s="85"/>
      <c r="JO313" s="85"/>
      <c r="JP313" s="85"/>
      <c r="JQ313" s="85"/>
      <c r="JR313" s="85"/>
      <c r="JS313" s="85"/>
      <c r="JT313" s="85"/>
      <c r="JU313" s="85"/>
      <c r="JV313" s="85"/>
      <c r="JW313" s="85"/>
      <c r="JX313" s="85"/>
      <c r="JY313" s="85"/>
      <c r="JZ313" s="85"/>
      <c r="KA313" s="85"/>
      <c r="KB313" s="85"/>
      <c r="KC313" s="85"/>
      <c r="KD313" s="85"/>
      <c r="KE313" s="85"/>
      <c r="KF313" s="85"/>
      <c r="KG313" s="85"/>
      <c r="KH313" s="85"/>
      <c r="KI313" s="85"/>
      <c r="KJ313" s="85"/>
      <c r="KK313" s="85"/>
      <c r="KL313" s="85"/>
      <c r="KM313" s="85"/>
      <c r="KN313" s="85"/>
      <c r="KO313" s="85"/>
      <c r="KP313" s="85"/>
      <c r="KQ313" s="85"/>
      <c r="KR313" s="85"/>
      <c r="KS313" s="85"/>
      <c r="KT313" s="85"/>
      <c r="KU313" s="85"/>
      <c r="KV313" s="85"/>
      <c r="KW313" s="85"/>
      <c r="KX313" s="85"/>
      <c r="KY313" s="85"/>
      <c r="KZ313" s="85"/>
      <c r="LA313" s="85"/>
      <c r="LB313" s="85"/>
      <c r="LC313" s="85"/>
      <c r="LD313" s="85"/>
      <c r="LE313" s="85"/>
      <c r="LF313" s="85"/>
      <c r="LG313" s="85"/>
      <c r="LH313" s="85"/>
      <c r="LI313" s="85"/>
      <c r="LJ313" s="85"/>
      <c r="LK313" s="85"/>
      <c r="LL313" s="85"/>
      <c r="LM313" s="85"/>
      <c r="LN313" s="85"/>
      <c r="LO313" s="85"/>
      <c r="LP313" s="85"/>
      <c r="LQ313" s="85"/>
      <c r="LR313" s="85"/>
      <c r="LS313" s="85"/>
      <c r="LT313" s="85"/>
      <c r="LU313" s="85"/>
      <c r="LV313" s="85"/>
      <c r="LW313" s="85"/>
      <c r="LX313" s="85"/>
      <c r="LY313" s="85"/>
      <c r="LZ313" s="85"/>
      <c r="MA313" s="85"/>
      <c r="MB313" s="85"/>
      <c r="MC313" s="85"/>
      <c r="MD313" s="85"/>
      <c r="ME313" s="85"/>
      <c r="MF313" s="85"/>
      <c r="MG313" s="85"/>
      <c r="MH313" s="85"/>
      <c r="MI313" s="85"/>
      <c r="MJ313" s="85"/>
      <c r="MK313" s="85"/>
      <c r="ML313" s="85"/>
      <c r="MM313" s="85"/>
      <c r="MN313" s="85"/>
      <c r="MO313" s="85"/>
      <c r="MP313" s="85"/>
      <c r="MQ313" s="85"/>
      <c r="MR313" s="85"/>
      <c r="MS313" s="85"/>
      <c r="MT313" s="85"/>
      <c r="MU313" s="85"/>
      <c r="MV313" s="85"/>
      <c r="MW313" s="85"/>
      <c r="MX313" s="85"/>
      <c r="MY313" s="85"/>
      <c r="MZ313" s="85"/>
      <c r="NA313" s="85"/>
      <c r="NB313" s="85"/>
      <c r="NC313" s="85"/>
      <c r="ND313" s="85"/>
      <c r="NE313" s="85"/>
      <c r="NF313" s="85"/>
      <c r="NG313" s="85"/>
      <c r="NH313" s="85"/>
      <c r="NI313" s="85"/>
      <c r="NJ313" s="85"/>
      <c r="NK313" s="85"/>
      <c r="NL313" s="85"/>
      <c r="NM313" s="85"/>
      <c r="NN313" s="85"/>
      <c r="NO313" s="85"/>
      <c r="NP313" s="85"/>
      <c r="NQ313" s="85"/>
      <c r="NR313" s="85"/>
      <c r="NS313" s="85"/>
      <c r="NT313" s="85"/>
      <c r="NU313" s="85"/>
      <c r="NV313" s="85"/>
      <c r="NW313" s="85"/>
      <c r="NX313" s="85"/>
      <c r="NY313" s="85"/>
      <c r="NZ313" s="85"/>
      <c r="OA313" s="85"/>
      <c r="OB313" s="85"/>
      <c r="OC313" s="85"/>
      <c r="OD313" s="85"/>
      <c r="OE313" s="85"/>
      <c r="OF313" s="85"/>
      <c r="OG313" s="85"/>
      <c r="OH313" s="85"/>
      <c r="OI313" s="85"/>
      <c r="OJ313" s="85"/>
      <c r="OK313" s="85"/>
      <c r="OL313" s="85"/>
      <c r="OM313" s="85"/>
      <c r="ON313" s="85"/>
      <c r="OO313" s="85"/>
      <c r="OP313" s="85"/>
      <c r="OQ313" s="85"/>
      <c r="OR313" s="85"/>
      <c r="OS313" s="85"/>
      <c r="OT313" s="85"/>
      <c r="OU313" s="85"/>
      <c r="OV313" s="85"/>
      <c r="OW313" s="85"/>
      <c r="OX313" s="85"/>
      <c r="OY313" s="85"/>
      <c r="OZ313" s="85"/>
      <c r="PA313" s="85"/>
      <c r="PB313" s="85"/>
      <c r="PC313" s="85"/>
      <c r="PD313" s="85"/>
      <c r="PE313" s="85"/>
      <c r="PF313" s="85"/>
      <c r="PG313" s="85"/>
      <c r="PH313" s="85"/>
      <c r="PI313" s="85"/>
      <c r="PJ313" s="85"/>
      <c r="PK313" s="85"/>
      <c r="PL313" s="85"/>
      <c r="PM313" s="85"/>
      <c r="PN313" s="85"/>
      <c r="PO313" s="85"/>
      <c r="PP313" s="85"/>
      <c r="PQ313" s="85"/>
      <c r="PR313" s="85"/>
      <c r="PS313" s="85"/>
      <c r="PT313" s="85"/>
      <c r="PU313" s="85"/>
      <c r="PV313" s="85"/>
      <c r="PW313" s="85"/>
      <c r="PX313" s="85"/>
      <c r="PY313" s="85"/>
      <c r="PZ313" s="85"/>
      <c r="QA313" s="85"/>
      <c r="QB313" s="85"/>
      <c r="QC313" s="85"/>
      <c r="QD313" s="85"/>
      <c r="QE313" s="85"/>
      <c r="QF313" s="85"/>
      <c r="QG313" s="85"/>
      <c r="QH313" s="85"/>
      <c r="QI313" s="85"/>
      <c r="QJ313" s="85"/>
      <c r="QK313" s="85"/>
      <c r="QL313" s="85"/>
      <c r="QM313" s="85"/>
      <c r="QN313" s="85"/>
      <c r="QO313" s="85"/>
      <c r="QP313" s="85"/>
      <c r="QQ313" s="85"/>
      <c r="QR313" s="85"/>
      <c r="QS313" s="85"/>
      <c r="QT313" s="85"/>
      <c r="QU313" s="85"/>
      <c r="QV313" s="85"/>
      <c r="QW313" s="85"/>
      <c r="QX313" s="85"/>
      <c r="QY313" s="85"/>
      <c r="QZ313" s="85"/>
      <c r="RA313" s="85"/>
      <c r="RB313" s="85"/>
      <c r="RC313" s="85"/>
      <c r="RD313" s="85"/>
      <c r="RE313" s="85"/>
      <c r="RF313" s="85"/>
      <c r="RG313" s="85"/>
      <c r="RH313" s="85"/>
      <c r="RI313" s="85"/>
      <c r="RJ313" s="85"/>
      <c r="RK313" s="85"/>
      <c r="RL313" s="85"/>
      <c r="RM313" s="85"/>
      <c r="RN313" s="85"/>
      <c r="RO313" s="85"/>
      <c r="RP313" s="85"/>
      <c r="RQ313" s="85"/>
      <c r="RR313" s="85"/>
      <c r="RS313" s="85"/>
      <c r="RT313" s="85"/>
      <c r="RU313" s="85"/>
      <c r="RV313" s="85"/>
      <c r="RW313" s="85"/>
      <c r="RX313" s="85"/>
      <c r="RY313" s="85"/>
      <c r="RZ313" s="85"/>
      <c r="SA313" s="85"/>
      <c r="SB313" s="85"/>
      <c r="SC313" s="85"/>
      <c r="SD313" s="85"/>
      <c r="SE313" s="85"/>
      <c r="SF313" s="85"/>
      <c r="SG313" s="85"/>
      <c r="SH313" s="85"/>
      <c r="SI313" s="85"/>
      <c r="SJ313" s="85"/>
      <c r="SK313" s="85"/>
      <c r="SL313" s="85"/>
      <c r="SM313" s="85"/>
      <c r="SN313" s="85"/>
      <c r="SO313" s="85"/>
      <c r="SP313" s="85"/>
      <c r="SQ313" s="85"/>
      <c r="SR313" s="85"/>
      <c r="SS313" s="85"/>
      <c r="ST313" s="85"/>
      <c r="SU313" s="85"/>
      <c r="SV313" s="85"/>
      <c r="SW313" s="85"/>
      <c r="SX313" s="85"/>
      <c r="SY313" s="85"/>
      <c r="SZ313" s="85"/>
      <c r="TA313" s="85"/>
      <c r="TB313" s="85"/>
      <c r="TC313" s="85"/>
      <c r="TD313" s="85"/>
      <c r="TE313" s="85"/>
      <c r="TF313" s="85"/>
      <c r="TG313" s="85"/>
      <c r="TH313" s="85"/>
      <c r="TI313" s="85"/>
      <c r="TJ313" s="85"/>
      <c r="TK313" s="85"/>
      <c r="TL313" s="85"/>
      <c r="TM313" s="85"/>
      <c r="TN313" s="85"/>
      <c r="TO313" s="85"/>
      <c r="TP313" s="85"/>
      <c r="TQ313" s="85"/>
      <c r="TR313" s="85"/>
      <c r="TS313" s="85"/>
      <c r="TT313" s="85"/>
      <c r="TU313" s="85"/>
      <c r="TV313" s="85"/>
      <c r="TW313" s="85"/>
      <c r="TX313" s="85"/>
      <c r="TY313" s="85"/>
      <c r="TZ313" s="85"/>
      <c r="UA313" s="85"/>
      <c r="UB313" s="85"/>
      <c r="UC313" s="85"/>
      <c r="UD313" s="85"/>
      <c r="UE313" s="85"/>
      <c r="UF313" s="85"/>
      <c r="UG313" s="85"/>
      <c r="UH313" s="85"/>
      <c r="UI313" s="85"/>
      <c r="UJ313" s="85"/>
      <c r="UK313" s="85"/>
      <c r="UL313" s="85"/>
      <c r="UM313" s="85"/>
      <c r="UN313" s="85"/>
      <c r="UO313" s="85"/>
      <c r="UP313" s="85"/>
      <c r="UQ313" s="85"/>
      <c r="UR313" s="85"/>
      <c r="US313" s="85"/>
      <c r="UT313" s="85"/>
      <c r="UU313" s="85"/>
      <c r="UV313" s="85"/>
      <c r="UW313" s="85"/>
      <c r="UX313" s="85"/>
      <c r="UY313" s="85"/>
      <c r="UZ313" s="85"/>
      <c r="VA313" s="85"/>
      <c r="VB313" s="85"/>
      <c r="VC313" s="85"/>
      <c r="VD313" s="85"/>
      <c r="VE313" s="85"/>
      <c r="VF313" s="85"/>
      <c r="VG313" s="85"/>
      <c r="VH313" s="85"/>
      <c r="VI313" s="85"/>
      <c r="VJ313" s="85"/>
      <c r="VK313" s="85"/>
      <c r="VL313" s="85"/>
      <c r="VM313" s="85"/>
      <c r="VN313" s="85"/>
      <c r="VO313" s="85"/>
      <c r="VP313" s="85"/>
      <c r="VQ313" s="85"/>
      <c r="VR313" s="85"/>
      <c r="VS313" s="85"/>
      <c r="VT313" s="85"/>
      <c r="VU313" s="85"/>
      <c r="VV313" s="85"/>
      <c r="VW313" s="85"/>
      <c r="VX313" s="85"/>
      <c r="VY313" s="85"/>
      <c r="VZ313" s="85"/>
      <c r="WA313" s="85"/>
      <c r="WB313" s="85"/>
      <c r="WC313" s="85"/>
      <c r="WD313" s="85"/>
      <c r="WE313" s="85"/>
      <c r="WF313" s="85"/>
      <c r="WG313" s="85"/>
      <c r="WH313" s="85"/>
      <c r="WI313" s="85"/>
      <c r="WJ313" s="85"/>
      <c r="WK313" s="85"/>
      <c r="WL313" s="85"/>
      <c r="WM313" s="85"/>
      <c r="WN313" s="85"/>
      <c r="WO313" s="85"/>
      <c r="WP313" s="85"/>
      <c r="WQ313" s="85"/>
      <c r="WR313" s="85"/>
      <c r="WS313" s="85"/>
      <c r="WT313" s="85"/>
      <c r="WU313" s="85"/>
      <c r="WV313" s="85"/>
      <c r="WW313" s="85"/>
      <c r="WX313" s="85"/>
      <c r="WY313" s="85"/>
      <c r="WZ313" s="85"/>
      <c r="XA313" s="85"/>
      <c r="XB313" s="85"/>
      <c r="XC313" s="85"/>
      <c r="XD313" s="85"/>
      <c r="XE313" s="85"/>
      <c r="XF313" s="85"/>
      <c r="XG313" s="85"/>
      <c r="XH313" s="85"/>
      <c r="XI313" s="85"/>
      <c r="XJ313" s="85"/>
      <c r="XK313" s="85"/>
      <c r="XL313" s="85"/>
      <c r="XM313" s="85"/>
      <c r="XN313" s="85"/>
      <c r="XO313" s="85"/>
      <c r="XP313" s="85"/>
      <c r="XQ313" s="85"/>
      <c r="XR313" s="85"/>
      <c r="XS313" s="85"/>
      <c r="XT313" s="85"/>
      <c r="XU313" s="85"/>
      <c r="XV313" s="85"/>
      <c r="XW313" s="85"/>
      <c r="XX313" s="85"/>
      <c r="XY313" s="85"/>
      <c r="XZ313" s="85"/>
      <c r="YA313" s="85"/>
      <c r="YB313" s="85"/>
      <c r="YC313" s="85"/>
      <c r="YD313" s="85"/>
      <c r="YE313" s="85"/>
      <c r="YF313" s="85"/>
      <c r="YG313" s="85"/>
      <c r="YH313" s="85"/>
      <c r="YI313" s="85"/>
      <c r="YJ313" s="85"/>
      <c r="YK313" s="85"/>
      <c r="YL313" s="85"/>
      <c r="YM313" s="85"/>
      <c r="YN313" s="85"/>
      <c r="YO313" s="85"/>
      <c r="YP313" s="85"/>
      <c r="YQ313" s="85"/>
      <c r="YR313" s="85"/>
      <c r="YS313" s="85"/>
      <c r="YT313" s="85"/>
      <c r="YU313" s="85"/>
      <c r="YV313" s="85"/>
      <c r="YW313" s="85"/>
      <c r="YX313" s="85"/>
      <c r="YY313" s="85"/>
      <c r="YZ313" s="85"/>
      <c r="ZA313" s="85"/>
      <c r="ZB313" s="85"/>
      <c r="ZC313" s="85"/>
      <c r="ZD313" s="85"/>
      <c r="ZE313" s="85"/>
      <c r="ZF313" s="85"/>
      <c r="ZG313" s="85"/>
      <c r="ZH313" s="85"/>
      <c r="ZI313" s="85"/>
      <c r="ZJ313" s="85"/>
      <c r="ZK313" s="85"/>
      <c r="ZL313" s="85"/>
      <c r="ZM313" s="85"/>
      <c r="ZN313" s="85"/>
      <c r="ZO313" s="85"/>
      <c r="ZP313" s="85"/>
      <c r="ZQ313" s="85"/>
      <c r="ZR313" s="85"/>
      <c r="ZS313" s="85"/>
      <c r="ZT313" s="85"/>
      <c r="ZU313" s="85"/>
      <c r="ZV313" s="85"/>
      <c r="ZW313" s="85"/>
      <c r="ZX313" s="85"/>
      <c r="ZY313" s="85"/>
      <c r="ZZ313" s="85"/>
      <c r="AAA313" s="85"/>
      <c r="AAB313" s="85"/>
      <c r="AAC313" s="85"/>
      <c r="AAD313" s="85"/>
      <c r="AAE313" s="85"/>
      <c r="AAF313" s="85"/>
      <c r="AAG313" s="85"/>
      <c r="AAH313" s="85"/>
      <c r="AAI313" s="85"/>
      <c r="AAJ313" s="85"/>
      <c r="AAK313" s="85"/>
      <c r="AAL313" s="85"/>
      <c r="AAM313" s="85"/>
      <c r="AAN313" s="85"/>
      <c r="AAO313" s="85"/>
      <c r="AAP313" s="85"/>
      <c r="AAQ313" s="85"/>
      <c r="AAR313" s="85"/>
      <c r="AAS313" s="85"/>
      <c r="AAT313" s="85"/>
      <c r="AAU313" s="85"/>
      <c r="AAV313" s="85"/>
      <c r="AAW313" s="85"/>
      <c r="AAX313" s="85"/>
      <c r="AAY313" s="85"/>
      <c r="AAZ313" s="85"/>
      <c r="ABA313" s="85"/>
      <c r="ABB313" s="85"/>
      <c r="ABC313" s="85"/>
      <c r="ABD313" s="85"/>
      <c r="ABE313" s="85"/>
      <c r="ABF313" s="85"/>
      <c r="ABG313" s="85"/>
      <c r="ABH313" s="85"/>
      <c r="ABI313" s="85"/>
      <c r="ABJ313" s="85"/>
      <c r="ABK313" s="85"/>
      <c r="ABL313" s="85"/>
      <c r="ABM313" s="85"/>
      <c r="ABN313" s="85"/>
      <c r="ABO313" s="85"/>
      <c r="ABP313" s="85"/>
      <c r="ABQ313" s="85"/>
      <c r="ABR313" s="85"/>
      <c r="ABS313" s="85"/>
      <c r="ABT313" s="85"/>
      <c r="ABU313" s="85"/>
      <c r="ABV313" s="85"/>
    </row>
    <row r="314" spans="1:750" s="105" customFormat="1">
      <c r="A314" s="108">
        <v>98131</v>
      </c>
      <c r="B314" s="102"/>
      <c r="C314" s="78" t="s">
        <v>328</v>
      </c>
      <c r="D314" s="78"/>
      <c r="E314" s="78"/>
      <c r="F314" s="79">
        <v>2483313</v>
      </c>
      <c r="G314" s="79"/>
      <c r="H314" s="79"/>
      <c r="I314" s="79">
        <v>2250</v>
      </c>
      <c r="J314" s="79"/>
      <c r="K314" s="79"/>
      <c r="L314" s="80">
        <v>108907</v>
      </c>
      <c r="M314" s="79"/>
      <c r="N314" s="79"/>
      <c r="O314" s="79">
        <v>5231</v>
      </c>
      <c r="P314" s="79"/>
      <c r="Q314" s="79"/>
      <c r="R314" s="79">
        <v>377555</v>
      </c>
      <c r="S314" s="79"/>
      <c r="T314" s="79">
        <v>493943</v>
      </c>
      <c r="U314" s="79"/>
      <c r="V314" s="32"/>
      <c r="W314" s="31"/>
      <c r="X314" s="79">
        <v>97150</v>
      </c>
      <c r="Y314" s="79"/>
      <c r="Z314" s="79"/>
      <c r="AA314" s="79">
        <v>1007767</v>
      </c>
      <c r="AB314" s="79"/>
      <c r="AC314" s="79"/>
      <c r="AD314" s="31">
        <v>373662</v>
      </c>
      <c r="AE314" s="31"/>
      <c r="AF314" s="31"/>
      <c r="AG314" s="31">
        <v>1478579</v>
      </c>
      <c r="AH314" s="31"/>
      <c r="AI314" s="31"/>
      <c r="AJ314" s="79">
        <v>-70094</v>
      </c>
      <c r="AK314" s="79"/>
      <c r="AL314" s="79"/>
      <c r="AM314" s="80">
        <v>-65847</v>
      </c>
      <c r="AN314" s="80"/>
      <c r="AO314" s="80"/>
      <c r="AP314" s="80">
        <v>-135941</v>
      </c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  <c r="DK314" s="85"/>
      <c r="DL314" s="85"/>
      <c r="DM314" s="85"/>
      <c r="DN314" s="85"/>
      <c r="DO314" s="85"/>
      <c r="DP314" s="85"/>
      <c r="DQ314" s="85"/>
      <c r="DR314" s="85"/>
      <c r="DS314" s="85"/>
      <c r="DT314" s="85"/>
      <c r="DU314" s="85"/>
      <c r="DV314" s="85"/>
      <c r="DW314" s="85"/>
      <c r="DX314" s="85"/>
      <c r="DY314" s="85"/>
      <c r="DZ314" s="85"/>
      <c r="EA314" s="85"/>
      <c r="EB314" s="85"/>
      <c r="EC314" s="85"/>
      <c r="ED314" s="85"/>
      <c r="EE314" s="85"/>
      <c r="EF314" s="85"/>
      <c r="EG314" s="85"/>
      <c r="EH314" s="85"/>
      <c r="EI314" s="85"/>
      <c r="EJ314" s="85"/>
      <c r="EK314" s="85"/>
      <c r="EL314" s="85"/>
      <c r="EM314" s="85"/>
      <c r="EN314" s="85"/>
      <c r="EO314" s="85"/>
      <c r="EP314" s="85"/>
      <c r="EQ314" s="85"/>
      <c r="ER314" s="85"/>
      <c r="ES314" s="85"/>
      <c r="ET314" s="85"/>
      <c r="EU314" s="85"/>
      <c r="EV314" s="85"/>
      <c r="EW314" s="85"/>
      <c r="EX314" s="85"/>
      <c r="EY314" s="85"/>
      <c r="EZ314" s="85"/>
      <c r="FA314" s="85"/>
      <c r="FB314" s="85"/>
      <c r="FC314" s="85"/>
      <c r="FD314" s="85"/>
      <c r="FE314" s="85"/>
      <c r="FF314" s="85"/>
      <c r="FG314" s="85"/>
      <c r="FH314" s="85"/>
      <c r="FI314" s="85"/>
      <c r="FJ314" s="85"/>
      <c r="FK314" s="85"/>
      <c r="FL314" s="85"/>
      <c r="FM314" s="85"/>
      <c r="FN314" s="85"/>
      <c r="FO314" s="85"/>
      <c r="FP314" s="85"/>
      <c r="FQ314" s="85"/>
      <c r="FR314" s="85"/>
      <c r="FS314" s="85"/>
      <c r="FT314" s="85"/>
      <c r="FU314" s="85"/>
      <c r="FV314" s="85"/>
      <c r="FW314" s="85"/>
      <c r="FX314" s="85"/>
      <c r="FY314" s="85"/>
      <c r="FZ314" s="85"/>
      <c r="GA314" s="85"/>
      <c r="GB314" s="85"/>
      <c r="GC314" s="85"/>
      <c r="GD314" s="85"/>
      <c r="GE314" s="85"/>
      <c r="GF314" s="85"/>
      <c r="GG314" s="85"/>
      <c r="GH314" s="85"/>
      <c r="GI314" s="85"/>
      <c r="GJ314" s="85"/>
      <c r="GK314" s="85"/>
      <c r="GL314" s="85"/>
      <c r="GM314" s="85"/>
      <c r="GN314" s="85"/>
      <c r="GO314" s="85"/>
      <c r="GP314" s="85"/>
      <c r="GQ314" s="85"/>
      <c r="GR314" s="85"/>
      <c r="GS314" s="85"/>
      <c r="GT314" s="85"/>
      <c r="GU314" s="85"/>
      <c r="GV314" s="85"/>
      <c r="GW314" s="85"/>
      <c r="GX314" s="85"/>
      <c r="GY314" s="85"/>
      <c r="GZ314" s="85"/>
      <c r="HA314" s="85"/>
      <c r="HB314" s="85"/>
      <c r="HC314" s="85"/>
      <c r="HD314" s="85"/>
      <c r="HE314" s="85"/>
      <c r="HF314" s="85"/>
      <c r="HG314" s="85"/>
      <c r="HH314" s="85"/>
      <c r="HI314" s="85"/>
      <c r="HJ314" s="85"/>
      <c r="HK314" s="85"/>
      <c r="HL314" s="85"/>
      <c r="HM314" s="85"/>
      <c r="HN314" s="85"/>
      <c r="HO314" s="85"/>
      <c r="HP314" s="85"/>
      <c r="HQ314" s="85"/>
      <c r="HR314" s="85"/>
      <c r="HS314" s="85"/>
      <c r="HT314" s="85"/>
      <c r="HU314" s="85"/>
      <c r="HV314" s="85"/>
      <c r="HW314" s="85"/>
      <c r="HX314" s="85"/>
      <c r="HY314" s="85"/>
      <c r="HZ314" s="85"/>
      <c r="IA314" s="85"/>
      <c r="IB314" s="85"/>
      <c r="IC314" s="85"/>
      <c r="ID314" s="85"/>
      <c r="IE314" s="85"/>
      <c r="IF314" s="85"/>
      <c r="IG314" s="85"/>
      <c r="IH314" s="85"/>
      <c r="II314" s="85"/>
      <c r="IJ314" s="85"/>
      <c r="IK314" s="85"/>
      <c r="IL314" s="85"/>
      <c r="IM314" s="85"/>
      <c r="IN314" s="85"/>
      <c r="IO314" s="85"/>
      <c r="IP314" s="85"/>
      <c r="IQ314" s="85"/>
      <c r="IR314" s="85"/>
      <c r="IS314" s="85"/>
      <c r="IT314" s="85"/>
      <c r="IU314" s="85"/>
      <c r="IV314" s="85"/>
      <c r="IW314" s="85"/>
      <c r="IX314" s="85"/>
      <c r="IY314" s="85"/>
      <c r="IZ314" s="85"/>
      <c r="JA314" s="85"/>
      <c r="JB314" s="85"/>
      <c r="JC314" s="85"/>
      <c r="JD314" s="85"/>
      <c r="JE314" s="85"/>
      <c r="JF314" s="85"/>
      <c r="JG314" s="85"/>
      <c r="JH314" s="85"/>
      <c r="JI314" s="85"/>
      <c r="JJ314" s="85"/>
      <c r="JK314" s="85"/>
      <c r="JL314" s="85"/>
      <c r="JM314" s="85"/>
      <c r="JN314" s="85"/>
      <c r="JO314" s="85"/>
      <c r="JP314" s="85"/>
      <c r="JQ314" s="85"/>
      <c r="JR314" s="85"/>
      <c r="JS314" s="85"/>
      <c r="JT314" s="85"/>
      <c r="JU314" s="85"/>
      <c r="JV314" s="85"/>
      <c r="JW314" s="85"/>
      <c r="JX314" s="85"/>
      <c r="JY314" s="85"/>
      <c r="JZ314" s="85"/>
      <c r="KA314" s="85"/>
      <c r="KB314" s="85"/>
      <c r="KC314" s="85"/>
      <c r="KD314" s="85"/>
      <c r="KE314" s="85"/>
      <c r="KF314" s="85"/>
      <c r="KG314" s="85"/>
      <c r="KH314" s="85"/>
      <c r="KI314" s="85"/>
      <c r="KJ314" s="85"/>
      <c r="KK314" s="85"/>
      <c r="KL314" s="85"/>
      <c r="KM314" s="85"/>
      <c r="KN314" s="85"/>
      <c r="KO314" s="85"/>
      <c r="KP314" s="85"/>
      <c r="KQ314" s="85"/>
      <c r="KR314" s="85"/>
      <c r="KS314" s="85"/>
      <c r="KT314" s="85"/>
      <c r="KU314" s="85"/>
      <c r="KV314" s="85"/>
      <c r="KW314" s="85"/>
      <c r="KX314" s="85"/>
      <c r="KY314" s="85"/>
      <c r="KZ314" s="85"/>
      <c r="LA314" s="85"/>
      <c r="LB314" s="85"/>
      <c r="LC314" s="85"/>
      <c r="LD314" s="85"/>
      <c r="LE314" s="85"/>
      <c r="LF314" s="85"/>
      <c r="LG314" s="85"/>
      <c r="LH314" s="85"/>
      <c r="LI314" s="85"/>
      <c r="LJ314" s="85"/>
      <c r="LK314" s="85"/>
      <c r="LL314" s="85"/>
      <c r="LM314" s="85"/>
      <c r="LN314" s="85"/>
      <c r="LO314" s="85"/>
      <c r="LP314" s="85"/>
      <c r="LQ314" s="85"/>
      <c r="LR314" s="85"/>
      <c r="LS314" s="85"/>
      <c r="LT314" s="85"/>
      <c r="LU314" s="85"/>
      <c r="LV314" s="85"/>
      <c r="LW314" s="85"/>
      <c r="LX314" s="85"/>
      <c r="LY314" s="85"/>
      <c r="LZ314" s="85"/>
      <c r="MA314" s="85"/>
      <c r="MB314" s="85"/>
      <c r="MC314" s="85"/>
      <c r="MD314" s="85"/>
      <c r="ME314" s="85"/>
      <c r="MF314" s="85"/>
      <c r="MG314" s="85"/>
      <c r="MH314" s="85"/>
      <c r="MI314" s="85"/>
      <c r="MJ314" s="85"/>
      <c r="MK314" s="85"/>
      <c r="ML314" s="85"/>
      <c r="MM314" s="85"/>
      <c r="MN314" s="85"/>
      <c r="MO314" s="85"/>
      <c r="MP314" s="85"/>
      <c r="MQ314" s="85"/>
      <c r="MR314" s="85"/>
      <c r="MS314" s="85"/>
      <c r="MT314" s="85"/>
      <c r="MU314" s="85"/>
      <c r="MV314" s="85"/>
      <c r="MW314" s="85"/>
      <c r="MX314" s="85"/>
      <c r="MY314" s="85"/>
      <c r="MZ314" s="85"/>
      <c r="NA314" s="85"/>
      <c r="NB314" s="85"/>
      <c r="NC314" s="85"/>
      <c r="ND314" s="85"/>
      <c r="NE314" s="85"/>
      <c r="NF314" s="85"/>
      <c r="NG314" s="85"/>
      <c r="NH314" s="85"/>
      <c r="NI314" s="85"/>
      <c r="NJ314" s="85"/>
      <c r="NK314" s="85"/>
      <c r="NL314" s="85"/>
      <c r="NM314" s="85"/>
      <c r="NN314" s="85"/>
      <c r="NO314" s="85"/>
      <c r="NP314" s="85"/>
      <c r="NQ314" s="85"/>
      <c r="NR314" s="85"/>
      <c r="NS314" s="85"/>
      <c r="NT314" s="85"/>
      <c r="NU314" s="85"/>
      <c r="NV314" s="85"/>
      <c r="NW314" s="85"/>
      <c r="NX314" s="85"/>
      <c r="NY314" s="85"/>
      <c r="NZ314" s="85"/>
      <c r="OA314" s="85"/>
      <c r="OB314" s="85"/>
      <c r="OC314" s="85"/>
      <c r="OD314" s="85"/>
      <c r="OE314" s="85"/>
      <c r="OF314" s="85"/>
      <c r="OG314" s="85"/>
      <c r="OH314" s="85"/>
      <c r="OI314" s="85"/>
      <c r="OJ314" s="85"/>
      <c r="OK314" s="85"/>
      <c r="OL314" s="85"/>
      <c r="OM314" s="85"/>
      <c r="ON314" s="85"/>
      <c r="OO314" s="85"/>
      <c r="OP314" s="85"/>
      <c r="OQ314" s="85"/>
      <c r="OR314" s="85"/>
      <c r="OS314" s="85"/>
      <c r="OT314" s="85"/>
      <c r="OU314" s="85"/>
      <c r="OV314" s="85"/>
      <c r="OW314" s="85"/>
      <c r="OX314" s="85"/>
      <c r="OY314" s="85"/>
      <c r="OZ314" s="85"/>
      <c r="PA314" s="85"/>
      <c r="PB314" s="85"/>
      <c r="PC314" s="85"/>
      <c r="PD314" s="85"/>
      <c r="PE314" s="85"/>
      <c r="PF314" s="85"/>
      <c r="PG314" s="85"/>
      <c r="PH314" s="85"/>
      <c r="PI314" s="85"/>
      <c r="PJ314" s="85"/>
      <c r="PK314" s="85"/>
      <c r="PL314" s="85"/>
      <c r="PM314" s="85"/>
      <c r="PN314" s="85"/>
      <c r="PO314" s="85"/>
      <c r="PP314" s="85"/>
      <c r="PQ314" s="85"/>
      <c r="PR314" s="85"/>
      <c r="PS314" s="85"/>
      <c r="PT314" s="85"/>
      <c r="PU314" s="85"/>
      <c r="PV314" s="85"/>
      <c r="PW314" s="85"/>
      <c r="PX314" s="85"/>
      <c r="PY314" s="85"/>
      <c r="PZ314" s="85"/>
      <c r="QA314" s="85"/>
      <c r="QB314" s="85"/>
      <c r="QC314" s="85"/>
      <c r="QD314" s="85"/>
      <c r="QE314" s="85"/>
      <c r="QF314" s="85"/>
      <c r="QG314" s="85"/>
      <c r="QH314" s="85"/>
      <c r="QI314" s="85"/>
      <c r="QJ314" s="85"/>
      <c r="QK314" s="85"/>
      <c r="QL314" s="85"/>
      <c r="QM314" s="85"/>
      <c r="QN314" s="85"/>
      <c r="QO314" s="85"/>
      <c r="QP314" s="85"/>
      <c r="QQ314" s="85"/>
      <c r="QR314" s="85"/>
      <c r="QS314" s="85"/>
      <c r="QT314" s="85"/>
      <c r="QU314" s="85"/>
      <c r="QV314" s="85"/>
      <c r="QW314" s="85"/>
      <c r="QX314" s="85"/>
      <c r="QY314" s="85"/>
      <c r="QZ314" s="85"/>
      <c r="RA314" s="85"/>
      <c r="RB314" s="85"/>
      <c r="RC314" s="85"/>
      <c r="RD314" s="85"/>
      <c r="RE314" s="85"/>
      <c r="RF314" s="85"/>
      <c r="RG314" s="85"/>
      <c r="RH314" s="85"/>
      <c r="RI314" s="85"/>
      <c r="RJ314" s="85"/>
      <c r="RK314" s="85"/>
      <c r="RL314" s="85"/>
      <c r="RM314" s="85"/>
      <c r="RN314" s="85"/>
      <c r="RO314" s="85"/>
      <c r="RP314" s="85"/>
      <c r="RQ314" s="85"/>
      <c r="RR314" s="85"/>
      <c r="RS314" s="85"/>
      <c r="RT314" s="85"/>
      <c r="RU314" s="85"/>
      <c r="RV314" s="85"/>
      <c r="RW314" s="85"/>
      <c r="RX314" s="85"/>
      <c r="RY314" s="85"/>
      <c r="RZ314" s="85"/>
      <c r="SA314" s="85"/>
      <c r="SB314" s="85"/>
      <c r="SC314" s="85"/>
      <c r="SD314" s="85"/>
      <c r="SE314" s="85"/>
      <c r="SF314" s="85"/>
      <c r="SG314" s="85"/>
      <c r="SH314" s="85"/>
      <c r="SI314" s="85"/>
      <c r="SJ314" s="85"/>
      <c r="SK314" s="85"/>
      <c r="SL314" s="85"/>
      <c r="SM314" s="85"/>
      <c r="SN314" s="85"/>
      <c r="SO314" s="85"/>
      <c r="SP314" s="85"/>
      <c r="SQ314" s="85"/>
      <c r="SR314" s="85"/>
      <c r="SS314" s="85"/>
      <c r="ST314" s="85"/>
      <c r="SU314" s="85"/>
      <c r="SV314" s="85"/>
      <c r="SW314" s="85"/>
      <c r="SX314" s="85"/>
      <c r="SY314" s="85"/>
      <c r="SZ314" s="85"/>
      <c r="TA314" s="85"/>
      <c r="TB314" s="85"/>
      <c r="TC314" s="85"/>
      <c r="TD314" s="85"/>
      <c r="TE314" s="85"/>
      <c r="TF314" s="85"/>
      <c r="TG314" s="85"/>
      <c r="TH314" s="85"/>
      <c r="TI314" s="85"/>
      <c r="TJ314" s="85"/>
      <c r="TK314" s="85"/>
      <c r="TL314" s="85"/>
      <c r="TM314" s="85"/>
      <c r="TN314" s="85"/>
      <c r="TO314" s="85"/>
      <c r="TP314" s="85"/>
      <c r="TQ314" s="85"/>
      <c r="TR314" s="85"/>
      <c r="TS314" s="85"/>
      <c r="TT314" s="85"/>
      <c r="TU314" s="85"/>
      <c r="TV314" s="85"/>
      <c r="TW314" s="85"/>
      <c r="TX314" s="85"/>
      <c r="TY314" s="85"/>
      <c r="TZ314" s="85"/>
      <c r="UA314" s="85"/>
      <c r="UB314" s="85"/>
      <c r="UC314" s="85"/>
      <c r="UD314" s="85"/>
      <c r="UE314" s="85"/>
      <c r="UF314" s="85"/>
      <c r="UG314" s="85"/>
      <c r="UH314" s="85"/>
      <c r="UI314" s="85"/>
      <c r="UJ314" s="85"/>
      <c r="UK314" s="85"/>
      <c r="UL314" s="85"/>
      <c r="UM314" s="85"/>
      <c r="UN314" s="85"/>
      <c r="UO314" s="85"/>
      <c r="UP314" s="85"/>
      <c r="UQ314" s="85"/>
      <c r="UR314" s="85"/>
      <c r="US314" s="85"/>
      <c r="UT314" s="85"/>
      <c r="UU314" s="85"/>
      <c r="UV314" s="85"/>
      <c r="UW314" s="85"/>
      <c r="UX314" s="85"/>
      <c r="UY314" s="85"/>
      <c r="UZ314" s="85"/>
      <c r="VA314" s="85"/>
      <c r="VB314" s="85"/>
      <c r="VC314" s="85"/>
      <c r="VD314" s="85"/>
      <c r="VE314" s="85"/>
      <c r="VF314" s="85"/>
      <c r="VG314" s="85"/>
      <c r="VH314" s="85"/>
      <c r="VI314" s="85"/>
      <c r="VJ314" s="85"/>
      <c r="VK314" s="85"/>
      <c r="VL314" s="85"/>
      <c r="VM314" s="85"/>
      <c r="VN314" s="85"/>
      <c r="VO314" s="85"/>
      <c r="VP314" s="85"/>
      <c r="VQ314" s="85"/>
      <c r="VR314" s="85"/>
      <c r="VS314" s="85"/>
      <c r="VT314" s="85"/>
      <c r="VU314" s="85"/>
      <c r="VV314" s="85"/>
      <c r="VW314" s="85"/>
      <c r="VX314" s="85"/>
      <c r="VY314" s="85"/>
      <c r="VZ314" s="85"/>
      <c r="WA314" s="85"/>
      <c r="WB314" s="85"/>
      <c r="WC314" s="85"/>
      <c r="WD314" s="85"/>
      <c r="WE314" s="85"/>
      <c r="WF314" s="85"/>
      <c r="WG314" s="85"/>
      <c r="WH314" s="85"/>
      <c r="WI314" s="85"/>
      <c r="WJ314" s="85"/>
      <c r="WK314" s="85"/>
      <c r="WL314" s="85"/>
      <c r="WM314" s="85"/>
      <c r="WN314" s="85"/>
      <c r="WO314" s="85"/>
      <c r="WP314" s="85"/>
      <c r="WQ314" s="85"/>
      <c r="WR314" s="85"/>
      <c r="WS314" s="85"/>
      <c r="WT314" s="85"/>
      <c r="WU314" s="85"/>
      <c r="WV314" s="85"/>
      <c r="WW314" s="85"/>
      <c r="WX314" s="85"/>
      <c r="WY314" s="85"/>
      <c r="WZ314" s="85"/>
      <c r="XA314" s="85"/>
      <c r="XB314" s="85"/>
      <c r="XC314" s="85"/>
      <c r="XD314" s="85"/>
      <c r="XE314" s="85"/>
      <c r="XF314" s="85"/>
      <c r="XG314" s="85"/>
      <c r="XH314" s="85"/>
      <c r="XI314" s="85"/>
      <c r="XJ314" s="85"/>
      <c r="XK314" s="85"/>
      <c r="XL314" s="85"/>
      <c r="XM314" s="85"/>
      <c r="XN314" s="85"/>
      <c r="XO314" s="85"/>
      <c r="XP314" s="85"/>
      <c r="XQ314" s="85"/>
      <c r="XR314" s="85"/>
      <c r="XS314" s="85"/>
      <c r="XT314" s="85"/>
      <c r="XU314" s="85"/>
      <c r="XV314" s="85"/>
      <c r="XW314" s="85"/>
      <c r="XX314" s="85"/>
      <c r="XY314" s="85"/>
      <c r="XZ314" s="85"/>
      <c r="YA314" s="85"/>
      <c r="YB314" s="85"/>
      <c r="YC314" s="85"/>
      <c r="YD314" s="85"/>
      <c r="YE314" s="85"/>
      <c r="YF314" s="85"/>
      <c r="YG314" s="85"/>
      <c r="YH314" s="85"/>
      <c r="YI314" s="85"/>
      <c r="YJ314" s="85"/>
      <c r="YK314" s="85"/>
      <c r="YL314" s="85"/>
      <c r="YM314" s="85"/>
      <c r="YN314" s="85"/>
      <c r="YO314" s="85"/>
      <c r="YP314" s="85"/>
      <c r="YQ314" s="85"/>
      <c r="YR314" s="85"/>
      <c r="YS314" s="85"/>
      <c r="YT314" s="85"/>
      <c r="YU314" s="85"/>
      <c r="YV314" s="85"/>
      <c r="YW314" s="85"/>
      <c r="YX314" s="85"/>
      <c r="YY314" s="85"/>
      <c r="YZ314" s="85"/>
      <c r="ZA314" s="85"/>
      <c r="ZB314" s="85"/>
      <c r="ZC314" s="85"/>
      <c r="ZD314" s="85"/>
      <c r="ZE314" s="85"/>
      <c r="ZF314" s="85"/>
      <c r="ZG314" s="85"/>
      <c r="ZH314" s="85"/>
      <c r="ZI314" s="85"/>
      <c r="ZJ314" s="85"/>
      <c r="ZK314" s="85"/>
      <c r="ZL314" s="85"/>
      <c r="ZM314" s="85"/>
      <c r="ZN314" s="85"/>
      <c r="ZO314" s="85"/>
      <c r="ZP314" s="85"/>
      <c r="ZQ314" s="85"/>
      <c r="ZR314" s="85"/>
      <c r="ZS314" s="85"/>
      <c r="ZT314" s="85"/>
      <c r="ZU314" s="85"/>
      <c r="ZV314" s="85"/>
      <c r="ZW314" s="85"/>
      <c r="ZX314" s="85"/>
      <c r="ZY314" s="85"/>
      <c r="ZZ314" s="85"/>
      <c r="AAA314" s="85"/>
      <c r="AAB314" s="85"/>
      <c r="AAC314" s="85"/>
      <c r="AAD314" s="85"/>
      <c r="AAE314" s="85"/>
      <c r="AAF314" s="85"/>
      <c r="AAG314" s="85"/>
      <c r="AAH314" s="85"/>
      <c r="AAI314" s="85"/>
      <c r="AAJ314" s="85"/>
      <c r="AAK314" s="85"/>
      <c r="AAL314" s="85"/>
      <c r="AAM314" s="85"/>
      <c r="AAN314" s="85"/>
      <c r="AAO314" s="85"/>
      <c r="AAP314" s="85"/>
      <c r="AAQ314" s="85"/>
      <c r="AAR314" s="85"/>
      <c r="AAS314" s="85"/>
      <c r="AAT314" s="85"/>
      <c r="AAU314" s="85"/>
      <c r="AAV314" s="85"/>
      <c r="AAW314" s="85"/>
      <c r="AAX314" s="85"/>
      <c r="AAY314" s="85"/>
      <c r="AAZ314" s="85"/>
      <c r="ABA314" s="85"/>
      <c r="ABB314" s="85"/>
      <c r="ABC314" s="85"/>
      <c r="ABD314" s="85"/>
      <c r="ABE314" s="85"/>
      <c r="ABF314" s="85"/>
      <c r="ABG314" s="85"/>
      <c r="ABH314" s="85"/>
      <c r="ABI314" s="85"/>
      <c r="ABJ314" s="85"/>
      <c r="ABK314" s="85"/>
      <c r="ABL314" s="85"/>
      <c r="ABM314" s="85"/>
      <c r="ABN314" s="85"/>
      <c r="ABO314" s="85"/>
      <c r="ABP314" s="85"/>
      <c r="ABQ314" s="85"/>
      <c r="ABR314" s="85"/>
      <c r="ABS314" s="85"/>
      <c r="ABT314" s="85"/>
      <c r="ABU314" s="85"/>
      <c r="ABV314" s="85"/>
    </row>
    <row r="315" spans="1:750">
      <c r="A315" s="22">
        <v>99401</v>
      </c>
      <c r="B315" s="22"/>
      <c r="C315" s="77" t="s">
        <v>329</v>
      </c>
      <c r="D315" s="77"/>
      <c r="E315" s="77"/>
      <c r="F315" s="100">
        <v>8267296</v>
      </c>
      <c r="G315" s="83"/>
      <c r="H315" s="83"/>
      <c r="I315" s="100">
        <v>7490</v>
      </c>
      <c r="J315" s="83"/>
      <c r="K315" s="83"/>
      <c r="L315" s="100">
        <v>362568</v>
      </c>
      <c r="M315" s="83"/>
      <c r="N315" s="83"/>
      <c r="O315" s="100">
        <v>17416</v>
      </c>
      <c r="P315" s="83"/>
      <c r="Q315" s="83"/>
      <c r="R315" s="100">
        <v>552818</v>
      </c>
      <c r="S315" s="83"/>
      <c r="T315" s="100">
        <v>940292</v>
      </c>
      <c r="W315" s="83"/>
      <c r="X315" s="100">
        <v>323427</v>
      </c>
      <c r="Y315" s="83"/>
      <c r="Z315" s="83"/>
      <c r="AA315" s="100">
        <v>3354999</v>
      </c>
      <c r="AB315" s="83"/>
      <c r="AC315" s="83"/>
      <c r="AD315" s="100">
        <v>880608</v>
      </c>
      <c r="AE315" s="83"/>
      <c r="AF315" s="83"/>
      <c r="AG315" s="100">
        <v>4559034</v>
      </c>
      <c r="AH315" s="83"/>
      <c r="AI315" s="83"/>
      <c r="AJ315" s="100">
        <v>-233350</v>
      </c>
      <c r="AK315" s="83"/>
      <c r="AL315" s="83"/>
      <c r="AM315" s="100">
        <v>-33691</v>
      </c>
      <c r="AN315" s="83"/>
      <c r="AO315" s="83"/>
      <c r="AP315" s="100">
        <v>-267041</v>
      </c>
    </row>
    <row r="316" spans="1:750" s="105" customFormat="1">
      <c r="A316" s="22">
        <v>99521</v>
      </c>
      <c r="B316" s="22"/>
      <c r="C316" s="77" t="s">
        <v>330</v>
      </c>
      <c r="D316" s="77"/>
      <c r="E316" s="77"/>
      <c r="F316" s="101">
        <v>5162054</v>
      </c>
      <c r="G316" s="81"/>
      <c r="H316" s="81"/>
      <c r="I316" s="101">
        <v>4676</v>
      </c>
      <c r="J316" s="81"/>
      <c r="K316" s="81"/>
      <c r="L316" s="101">
        <v>226386</v>
      </c>
      <c r="M316" s="81"/>
      <c r="N316" s="81"/>
      <c r="O316" s="101">
        <v>10874</v>
      </c>
      <c r="P316" s="81"/>
      <c r="Q316" s="81"/>
      <c r="R316" s="101">
        <v>1088156</v>
      </c>
      <c r="S316" s="81"/>
      <c r="T316" s="101">
        <v>1330092</v>
      </c>
      <c r="U316" s="79"/>
      <c r="V316" s="31"/>
      <c r="W316" s="81"/>
      <c r="X316" s="101">
        <v>201946</v>
      </c>
      <c r="Y316" s="81"/>
      <c r="Z316" s="81"/>
      <c r="AA316" s="101">
        <v>2094843</v>
      </c>
      <c r="AB316" s="81"/>
      <c r="AC316" s="81"/>
      <c r="AD316" s="101">
        <v>0</v>
      </c>
      <c r="AE316" s="81"/>
      <c r="AF316" s="81"/>
      <c r="AG316" s="101">
        <v>2296789</v>
      </c>
      <c r="AH316" s="81"/>
      <c r="AI316" s="81"/>
      <c r="AJ316" s="101">
        <v>-145702</v>
      </c>
      <c r="AK316" s="81"/>
      <c r="AL316" s="81"/>
      <c r="AM316" s="101">
        <v>355405</v>
      </c>
      <c r="AN316" s="81"/>
      <c r="AO316" s="81"/>
      <c r="AP316" s="101">
        <v>209703</v>
      </c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  <c r="DK316" s="85"/>
      <c r="DL316" s="85"/>
      <c r="DM316" s="85"/>
      <c r="DN316" s="85"/>
      <c r="DO316" s="85"/>
      <c r="DP316" s="85"/>
      <c r="DQ316" s="85"/>
      <c r="DR316" s="85"/>
      <c r="DS316" s="85"/>
      <c r="DT316" s="85"/>
      <c r="DU316" s="85"/>
      <c r="DV316" s="85"/>
      <c r="DW316" s="85"/>
      <c r="DX316" s="85"/>
      <c r="DY316" s="85"/>
      <c r="DZ316" s="85"/>
      <c r="EA316" s="85"/>
      <c r="EB316" s="85"/>
      <c r="EC316" s="85"/>
      <c r="ED316" s="85"/>
      <c r="EE316" s="85"/>
      <c r="EF316" s="85"/>
      <c r="EG316" s="85"/>
      <c r="EH316" s="85"/>
      <c r="EI316" s="85"/>
      <c r="EJ316" s="85"/>
      <c r="EK316" s="85"/>
      <c r="EL316" s="85"/>
      <c r="EM316" s="85"/>
      <c r="EN316" s="85"/>
      <c r="EO316" s="85"/>
      <c r="EP316" s="85"/>
      <c r="EQ316" s="85"/>
      <c r="ER316" s="85"/>
      <c r="ES316" s="85"/>
      <c r="ET316" s="85"/>
      <c r="EU316" s="85"/>
      <c r="EV316" s="85"/>
      <c r="EW316" s="85"/>
      <c r="EX316" s="85"/>
      <c r="EY316" s="85"/>
      <c r="EZ316" s="85"/>
      <c r="FA316" s="85"/>
      <c r="FB316" s="85"/>
      <c r="FC316" s="85"/>
      <c r="FD316" s="85"/>
      <c r="FE316" s="85"/>
      <c r="FF316" s="85"/>
      <c r="FG316" s="85"/>
      <c r="FH316" s="85"/>
      <c r="FI316" s="85"/>
      <c r="FJ316" s="85"/>
      <c r="FK316" s="85"/>
      <c r="FL316" s="85"/>
      <c r="FM316" s="85"/>
      <c r="FN316" s="85"/>
      <c r="FO316" s="85"/>
      <c r="FP316" s="85"/>
      <c r="FQ316" s="85"/>
      <c r="FR316" s="85"/>
      <c r="FS316" s="85"/>
      <c r="FT316" s="85"/>
      <c r="FU316" s="85"/>
      <c r="FV316" s="85"/>
      <c r="FW316" s="85"/>
      <c r="FX316" s="85"/>
      <c r="FY316" s="85"/>
      <c r="FZ316" s="85"/>
      <c r="GA316" s="85"/>
      <c r="GB316" s="85"/>
      <c r="GC316" s="85"/>
      <c r="GD316" s="85"/>
      <c r="GE316" s="85"/>
      <c r="GF316" s="85"/>
      <c r="GG316" s="85"/>
      <c r="GH316" s="85"/>
      <c r="GI316" s="85"/>
      <c r="GJ316" s="85"/>
      <c r="GK316" s="85"/>
      <c r="GL316" s="85"/>
      <c r="GM316" s="85"/>
      <c r="GN316" s="85"/>
      <c r="GO316" s="85"/>
      <c r="GP316" s="85"/>
      <c r="GQ316" s="85"/>
      <c r="GR316" s="85"/>
      <c r="GS316" s="85"/>
      <c r="GT316" s="85"/>
      <c r="GU316" s="85"/>
      <c r="GV316" s="85"/>
      <c r="GW316" s="85"/>
      <c r="GX316" s="85"/>
      <c r="GY316" s="85"/>
      <c r="GZ316" s="85"/>
      <c r="HA316" s="85"/>
      <c r="HB316" s="85"/>
      <c r="HC316" s="85"/>
      <c r="HD316" s="85"/>
      <c r="HE316" s="85"/>
      <c r="HF316" s="85"/>
      <c r="HG316" s="85"/>
      <c r="HH316" s="85"/>
      <c r="HI316" s="85"/>
      <c r="HJ316" s="85"/>
      <c r="HK316" s="85"/>
      <c r="HL316" s="85"/>
      <c r="HM316" s="85"/>
      <c r="HN316" s="85"/>
      <c r="HO316" s="85"/>
      <c r="HP316" s="85"/>
      <c r="HQ316" s="85"/>
      <c r="HR316" s="85"/>
      <c r="HS316" s="85"/>
      <c r="HT316" s="85"/>
      <c r="HU316" s="85"/>
      <c r="HV316" s="85"/>
      <c r="HW316" s="85"/>
      <c r="HX316" s="85"/>
      <c r="HY316" s="85"/>
      <c r="HZ316" s="85"/>
      <c r="IA316" s="85"/>
      <c r="IB316" s="85"/>
      <c r="IC316" s="85"/>
      <c r="ID316" s="85"/>
      <c r="IE316" s="85"/>
      <c r="IF316" s="85"/>
      <c r="IG316" s="85"/>
      <c r="IH316" s="85"/>
      <c r="II316" s="85"/>
      <c r="IJ316" s="85"/>
      <c r="IK316" s="85"/>
      <c r="IL316" s="85"/>
      <c r="IM316" s="85"/>
      <c r="IN316" s="85"/>
      <c r="IO316" s="85"/>
      <c r="IP316" s="85"/>
      <c r="IQ316" s="85"/>
      <c r="IR316" s="85"/>
      <c r="IS316" s="85"/>
      <c r="IT316" s="85"/>
      <c r="IU316" s="85"/>
      <c r="IV316" s="85"/>
      <c r="IW316" s="85"/>
      <c r="IX316" s="85"/>
      <c r="IY316" s="85"/>
      <c r="IZ316" s="85"/>
      <c r="JA316" s="85"/>
      <c r="JB316" s="85"/>
      <c r="JC316" s="85"/>
      <c r="JD316" s="85"/>
      <c r="JE316" s="85"/>
      <c r="JF316" s="85"/>
      <c r="JG316" s="85"/>
      <c r="JH316" s="85"/>
      <c r="JI316" s="85"/>
      <c r="JJ316" s="85"/>
      <c r="JK316" s="85"/>
      <c r="JL316" s="85"/>
      <c r="JM316" s="85"/>
      <c r="JN316" s="85"/>
      <c r="JO316" s="85"/>
      <c r="JP316" s="85"/>
      <c r="JQ316" s="85"/>
      <c r="JR316" s="85"/>
      <c r="JS316" s="85"/>
      <c r="JT316" s="85"/>
      <c r="JU316" s="85"/>
      <c r="JV316" s="85"/>
      <c r="JW316" s="85"/>
      <c r="JX316" s="85"/>
      <c r="JY316" s="85"/>
      <c r="JZ316" s="85"/>
      <c r="KA316" s="85"/>
      <c r="KB316" s="85"/>
      <c r="KC316" s="85"/>
      <c r="KD316" s="85"/>
      <c r="KE316" s="85"/>
      <c r="KF316" s="85"/>
      <c r="KG316" s="85"/>
      <c r="KH316" s="85"/>
      <c r="KI316" s="85"/>
      <c r="KJ316" s="85"/>
      <c r="KK316" s="85"/>
      <c r="KL316" s="85"/>
      <c r="KM316" s="85"/>
      <c r="KN316" s="85"/>
      <c r="KO316" s="85"/>
      <c r="KP316" s="85"/>
      <c r="KQ316" s="85"/>
      <c r="KR316" s="85"/>
      <c r="KS316" s="85"/>
      <c r="KT316" s="85"/>
      <c r="KU316" s="85"/>
      <c r="KV316" s="85"/>
      <c r="KW316" s="85"/>
      <c r="KX316" s="85"/>
      <c r="KY316" s="85"/>
      <c r="KZ316" s="85"/>
      <c r="LA316" s="85"/>
      <c r="LB316" s="85"/>
      <c r="LC316" s="85"/>
      <c r="LD316" s="85"/>
      <c r="LE316" s="85"/>
      <c r="LF316" s="85"/>
      <c r="LG316" s="85"/>
      <c r="LH316" s="85"/>
      <c r="LI316" s="85"/>
      <c r="LJ316" s="85"/>
      <c r="LK316" s="85"/>
      <c r="LL316" s="85"/>
      <c r="LM316" s="85"/>
      <c r="LN316" s="85"/>
      <c r="LO316" s="85"/>
      <c r="LP316" s="85"/>
      <c r="LQ316" s="85"/>
      <c r="LR316" s="85"/>
      <c r="LS316" s="85"/>
      <c r="LT316" s="85"/>
      <c r="LU316" s="85"/>
      <c r="LV316" s="85"/>
      <c r="LW316" s="85"/>
      <c r="LX316" s="85"/>
      <c r="LY316" s="85"/>
      <c r="LZ316" s="85"/>
      <c r="MA316" s="85"/>
      <c r="MB316" s="85"/>
      <c r="MC316" s="85"/>
      <c r="MD316" s="85"/>
      <c r="ME316" s="85"/>
      <c r="MF316" s="85"/>
      <c r="MG316" s="85"/>
      <c r="MH316" s="85"/>
      <c r="MI316" s="85"/>
      <c r="MJ316" s="85"/>
      <c r="MK316" s="85"/>
      <c r="ML316" s="85"/>
      <c r="MM316" s="85"/>
      <c r="MN316" s="85"/>
      <c r="MO316" s="85"/>
      <c r="MP316" s="85"/>
      <c r="MQ316" s="85"/>
      <c r="MR316" s="85"/>
      <c r="MS316" s="85"/>
      <c r="MT316" s="85"/>
      <c r="MU316" s="85"/>
      <c r="MV316" s="85"/>
      <c r="MW316" s="85"/>
      <c r="MX316" s="85"/>
      <c r="MY316" s="85"/>
      <c r="MZ316" s="85"/>
      <c r="NA316" s="85"/>
      <c r="NB316" s="85"/>
      <c r="NC316" s="85"/>
      <c r="ND316" s="85"/>
      <c r="NE316" s="85"/>
      <c r="NF316" s="85"/>
      <c r="NG316" s="85"/>
      <c r="NH316" s="85"/>
      <c r="NI316" s="85"/>
      <c r="NJ316" s="85"/>
      <c r="NK316" s="85"/>
      <c r="NL316" s="85"/>
      <c r="NM316" s="85"/>
      <c r="NN316" s="85"/>
      <c r="NO316" s="85"/>
      <c r="NP316" s="85"/>
      <c r="NQ316" s="85"/>
      <c r="NR316" s="85"/>
      <c r="NS316" s="85"/>
      <c r="NT316" s="85"/>
      <c r="NU316" s="85"/>
      <c r="NV316" s="85"/>
      <c r="NW316" s="85"/>
      <c r="NX316" s="85"/>
      <c r="NY316" s="85"/>
      <c r="NZ316" s="85"/>
      <c r="OA316" s="85"/>
      <c r="OB316" s="85"/>
      <c r="OC316" s="85"/>
      <c r="OD316" s="85"/>
      <c r="OE316" s="85"/>
      <c r="OF316" s="85"/>
      <c r="OG316" s="85"/>
      <c r="OH316" s="85"/>
      <c r="OI316" s="85"/>
      <c r="OJ316" s="85"/>
      <c r="OK316" s="85"/>
      <c r="OL316" s="85"/>
      <c r="OM316" s="85"/>
      <c r="ON316" s="85"/>
      <c r="OO316" s="85"/>
      <c r="OP316" s="85"/>
      <c r="OQ316" s="85"/>
      <c r="OR316" s="85"/>
      <c r="OS316" s="85"/>
      <c r="OT316" s="85"/>
      <c r="OU316" s="85"/>
      <c r="OV316" s="85"/>
      <c r="OW316" s="85"/>
      <c r="OX316" s="85"/>
      <c r="OY316" s="85"/>
      <c r="OZ316" s="85"/>
      <c r="PA316" s="85"/>
      <c r="PB316" s="85"/>
      <c r="PC316" s="85"/>
      <c r="PD316" s="85"/>
      <c r="PE316" s="85"/>
      <c r="PF316" s="85"/>
      <c r="PG316" s="85"/>
      <c r="PH316" s="85"/>
      <c r="PI316" s="85"/>
      <c r="PJ316" s="85"/>
      <c r="PK316" s="85"/>
      <c r="PL316" s="85"/>
      <c r="PM316" s="85"/>
      <c r="PN316" s="85"/>
      <c r="PO316" s="85"/>
      <c r="PP316" s="85"/>
      <c r="PQ316" s="85"/>
      <c r="PR316" s="85"/>
      <c r="PS316" s="85"/>
      <c r="PT316" s="85"/>
      <c r="PU316" s="85"/>
      <c r="PV316" s="85"/>
      <c r="PW316" s="85"/>
      <c r="PX316" s="85"/>
      <c r="PY316" s="85"/>
      <c r="PZ316" s="85"/>
      <c r="QA316" s="85"/>
      <c r="QB316" s="85"/>
      <c r="QC316" s="85"/>
      <c r="QD316" s="85"/>
      <c r="QE316" s="85"/>
      <c r="QF316" s="85"/>
      <c r="QG316" s="85"/>
      <c r="QH316" s="85"/>
      <c r="QI316" s="85"/>
      <c r="QJ316" s="85"/>
      <c r="QK316" s="85"/>
      <c r="QL316" s="85"/>
      <c r="QM316" s="85"/>
      <c r="QN316" s="85"/>
      <c r="QO316" s="85"/>
      <c r="QP316" s="85"/>
      <c r="QQ316" s="85"/>
      <c r="QR316" s="85"/>
      <c r="QS316" s="85"/>
      <c r="QT316" s="85"/>
      <c r="QU316" s="85"/>
      <c r="QV316" s="85"/>
      <c r="QW316" s="85"/>
      <c r="QX316" s="85"/>
      <c r="QY316" s="85"/>
      <c r="QZ316" s="85"/>
      <c r="RA316" s="85"/>
      <c r="RB316" s="85"/>
      <c r="RC316" s="85"/>
      <c r="RD316" s="85"/>
      <c r="RE316" s="85"/>
      <c r="RF316" s="85"/>
      <c r="RG316" s="85"/>
      <c r="RH316" s="85"/>
      <c r="RI316" s="85"/>
      <c r="RJ316" s="85"/>
      <c r="RK316" s="85"/>
      <c r="RL316" s="85"/>
      <c r="RM316" s="85"/>
      <c r="RN316" s="85"/>
      <c r="RO316" s="85"/>
      <c r="RP316" s="85"/>
      <c r="RQ316" s="85"/>
      <c r="RR316" s="85"/>
      <c r="RS316" s="85"/>
      <c r="RT316" s="85"/>
      <c r="RU316" s="85"/>
      <c r="RV316" s="85"/>
      <c r="RW316" s="85"/>
      <c r="RX316" s="85"/>
      <c r="RY316" s="85"/>
      <c r="RZ316" s="85"/>
      <c r="SA316" s="85"/>
      <c r="SB316" s="85"/>
      <c r="SC316" s="85"/>
      <c r="SD316" s="85"/>
      <c r="SE316" s="85"/>
      <c r="SF316" s="85"/>
      <c r="SG316" s="85"/>
      <c r="SH316" s="85"/>
      <c r="SI316" s="85"/>
      <c r="SJ316" s="85"/>
      <c r="SK316" s="85"/>
      <c r="SL316" s="85"/>
      <c r="SM316" s="85"/>
      <c r="SN316" s="85"/>
      <c r="SO316" s="85"/>
      <c r="SP316" s="85"/>
      <c r="SQ316" s="85"/>
      <c r="SR316" s="85"/>
      <c r="SS316" s="85"/>
      <c r="ST316" s="85"/>
      <c r="SU316" s="85"/>
      <c r="SV316" s="85"/>
      <c r="SW316" s="85"/>
      <c r="SX316" s="85"/>
      <c r="SY316" s="85"/>
      <c r="SZ316" s="85"/>
      <c r="TA316" s="85"/>
      <c r="TB316" s="85"/>
      <c r="TC316" s="85"/>
      <c r="TD316" s="85"/>
      <c r="TE316" s="85"/>
      <c r="TF316" s="85"/>
      <c r="TG316" s="85"/>
      <c r="TH316" s="85"/>
      <c r="TI316" s="85"/>
      <c r="TJ316" s="85"/>
      <c r="TK316" s="85"/>
      <c r="TL316" s="85"/>
      <c r="TM316" s="85"/>
      <c r="TN316" s="85"/>
      <c r="TO316" s="85"/>
      <c r="TP316" s="85"/>
      <c r="TQ316" s="85"/>
      <c r="TR316" s="85"/>
      <c r="TS316" s="85"/>
      <c r="TT316" s="85"/>
      <c r="TU316" s="85"/>
      <c r="TV316" s="85"/>
      <c r="TW316" s="85"/>
      <c r="TX316" s="85"/>
      <c r="TY316" s="85"/>
      <c r="TZ316" s="85"/>
      <c r="UA316" s="85"/>
      <c r="UB316" s="85"/>
      <c r="UC316" s="85"/>
      <c r="UD316" s="85"/>
      <c r="UE316" s="85"/>
      <c r="UF316" s="85"/>
      <c r="UG316" s="85"/>
      <c r="UH316" s="85"/>
      <c r="UI316" s="85"/>
      <c r="UJ316" s="85"/>
      <c r="UK316" s="85"/>
      <c r="UL316" s="85"/>
      <c r="UM316" s="85"/>
      <c r="UN316" s="85"/>
      <c r="UO316" s="85"/>
      <c r="UP316" s="85"/>
      <c r="UQ316" s="85"/>
      <c r="UR316" s="85"/>
      <c r="US316" s="85"/>
      <c r="UT316" s="85"/>
      <c r="UU316" s="85"/>
      <c r="UV316" s="85"/>
      <c r="UW316" s="85"/>
      <c r="UX316" s="85"/>
      <c r="UY316" s="85"/>
      <c r="UZ316" s="85"/>
      <c r="VA316" s="85"/>
      <c r="VB316" s="85"/>
      <c r="VC316" s="85"/>
      <c r="VD316" s="85"/>
      <c r="VE316" s="85"/>
      <c r="VF316" s="85"/>
      <c r="VG316" s="85"/>
      <c r="VH316" s="85"/>
      <c r="VI316" s="85"/>
      <c r="VJ316" s="85"/>
      <c r="VK316" s="85"/>
      <c r="VL316" s="85"/>
      <c r="VM316" s="85"/>
      <c r="VN316" s="85"/>
      <c r="VO316" s="85"/>
      <c r="VP316" s="85"/>
      <c r="VQ316" s="85"/>
      <c r="VR316" s="85"/>
      <c r="VS316" s="85"/>
      <c r="VT316" s="85"/>
      <c r="VU316" s="85"/>
      <c r="VV316" s="85"/>
      <c r="VW316" s="85"/>
      <c r="VX316" s="85"/>
      <c r="VY316" s="85"/>
      <c r="VZ316" s="85"/>
      <c r="WA316" s="85"/>
      <c r="WB316" s="85"/>
      <c r="WC316" s="85"/>
      <c r="WD316" s="85"/>
      <c r="WE316" s="85"/>
      <c r="WF316" s="85"/>
      <c r="WG316" s="85"/>
      <c r="WH316" s="85"/>
      <c r="WI316" s="85"/>
      <c r="WJ316" s="85"/>
      <c r="WK316" s="85"/>
      <c r="WL316" s="85"/>
      <c r="WM316" s="85"/>
      <c r="WN316" s="85"/>
      <c r="WO316" s="85"/>
      <c r="WP316" s="85"/>
      <c r="WQ316" s="85"/>
      <c r="WR316" s="85"/>
      <c r="WS316" s="85"/>
      <c r="WT316" s="85"/>
      <c r="WU316" s="85"/>
      <c r="WV316" s="85"/>
      <c r="WW316" s="85"/>
      <c r="WX316" s="85"/>
      <c r="WY316" s="85"/>
      <c r="WZ316" s="85"/>
      <c r="XA316" s="85"/>
      <c r="XB316" s="85"/>
      <c r="XC316" s="85"/>
      <c r="XD316" s="85"/>
      <c r="XE316" s="85"/>
      <c r="XF316" s="85"/>
      <c r="XG316" s="85"/>
      <c r="XH316" s="85"/>
      <c r="XI316" s="85"/>
      <c r="XJ316" s="85"/>
      <c r="XK316" s="85"/>
      <c r="XL316" s="85"/>
      <c r="XM316" s="85"/>
      <c r="XN316" s="85"/>
      <c r="XO316" s="85"/>
      <c r="XP316" s="85"/>
      <c r="XQ316" s="85"/>
      <c r="XR316" s="85"/>
      <c r="XS316" s="85"/>
      <c r="XT316" s="85"/>
      <c r="XU316" s="85"/>
      <c r="XV316" s="85"/>
      <c r="XW316" s="85"/>
      <c r="XX316" s="85"/>
      <c r="XY316" s="85"/>
      <c r="XZ316" s="85"/>
      <c r="YA316" s="85"/>
      <c r="YB316" s="85"/>
      <c r="YC316" s="85"/>
      <c r="YD316" s="85"/>
      <c r="YE316" s="85"/>
      <c r="YF316" s="85"/>
      <c r="YG316" s="85"/>
      <c r="YH316" s="85"/>
      <c r="YI316" s="85"/>
      <c r="YJ316" s="85"/>
      <c r="YK316" s="85"/>
      <c r="YL316" s="85"/>
      <c r="YM316" s="85"/>
      <c r="YN316" s="85"/>
      <c r="YO316" s="85"/>
      <c r="YP316" s="85"/>
      <c r="YQ316" s="85"/>
      <c r="YR316" s="85"/>
      <c r="YS316" s="85"/>
      <c r="YT316" s="85"/>
      <c r="YU316" s="85"/>
      <c r="YV316" s="85"/>
      <c r="YW316" s="85"/>
      <c r="YX316" s="85"/>
      <c r="YY316" s="85"/>
      <c r="YZ316" s="85"/>
      <c r="ZA316" s="85"/>
      <c r="ZB316" s="85"/>
      <c r="ZC316" s="85"/>
      <c r="ZD316" s="85"/>
      <c r="ZE316" s="85"/>
      <c r="ZF316" s="85"/>
      <c r="ZG316" s="85"/>
      <c r="ZH316" s="85"/>
      <c r="ZI316" s="85"/>
      <c r="ZJ316" s="85"/>
      <c r="ZK316" s="85"/>
      <c r="ZL316" s="85"/>
      <c r="ZM316" s="85"/>
      <c r="ZN316" s="85"/>
      <c r="ZO316" s="85"/>
      <c r="ZP316" s="85"/>
      <c r="ZQ316" s="85"/>
      <c r="ZR316" s="85"/>
      <c r="ZS316" s="85"/>
      <c r="ZT316" s="85"/>
      <c r="ZU316" s="85"/>
      <c r="ZV316" s="85"/>
      <c r="ZW316" s="85"/>
      <c r="ZX316" s="85"/>
      <c r="ZY316" s="85"/>
      <c r="ZZ316" s="85"/>
      <c r="AAA316" s="85"/>
      <c r="AAB316" s="85"/>
      <c r="AAC316" s="85"/>
      <c r="AAD316" s="85"/>
      <c r="AAE316" s="85"/>
      <c r="AAF316" s="85"/>
      <c r="AAG316" s="85"/>
      <c r="AAH316" s="85"/>
      <c r="AAI316" s="85"/>
      <c r="AAJ316" s="85"/>
      <c r="AAK316" s="85"/>
      <c r="AAL316" s="85"/>
      <c r="AAM316" s="85"/>
      <c r="AAN316" s="85"/>
      <c r="AAO316" s="85"/>
      <c r="AAP316" s="85"/>
      <c r="AAQ316" s="85"/>
      <c r="AAR316" s="85"/>
      <c r="AAS316" s="85"/>
      <c r="AAT316" s="85"/>
      <c r="AAU316" s="85"/>
      <c r="AAV316" s="85"/>
      <c r="AAW316" s="85"/>
      <c r="AAX316" s="85"/>
      <c r="AAY316" s="85"/>
      <c r="AAZ316" s="85"/>
      <c r="ABA316" s="85"/>
      <c r="ABB316" s="85"/>
      <c r="ABC316" s="85"/>
      <c r="ABD316" s="85"/>
      <c r="ABE316" s="85"/>
      <c r="ABF316" s="85"/>
      <c r="ABG316" s="85"/>
      <c r="ABH316" s="85"/>
      <c r="ABI316" s="85"/>
      <c r="ABJ316" s="85"/>
      <c r="ABK316" s="85"/>
      <c r="ABL316" s="85"/>
      <c r="ABM316" s="85"/>
      <c r="ABN316" s="85"/>
      <c r="ABO316" s="85"/>
      <c r="ABP316" s="85"/>
      <c r="ABQ316" s="85"/>
      <c r="ABR316" s="85"/>
      <c r="ABS316" s="85"/>
      <c r="ABT316" s="85"/>
      <c r="ABU316" s="85"/>
      <c r="ABV316" s="85"/>
    </row>
    <row r="317" spans="1:750" s="105" customFormat="1">
      <c r="A317" s="22">
        <v>99831</v>
      </c>
      <c r="B317" s="22"/>
      <c r="C317" s="77" t="s">
        <v>331</v>
      </c>
      <c r="D317" s="77"/>
      <c r="E317" s="122"/>
      <c r="F317" s="123">
        <v>591209</v>
      </c>
      <c r="G317" s="83"/>
      <c r="H317" s="124"/>
      <c r="I317" s="123">
        <v>536</v>
      </c>
      <c r="J317" s="124"/>
      <c r="K317" s="124"/>
      <c r="L317" s="123">
        <v>25928</v>
      </c>
      <c r="M317" s="124"/>
      <c r="N317" s="124"/>
      <c r="O317" s="123">
        <v>1245</v>
      </c>
      <c r="P317" s="124"/>
      <c r="Q317" s="124"/>
      <c r="R317" s="123">
        <v>189472</v>
      </c>
      <c r="S317" s="124"/>
      <c r="T317" s="123">
        <v>217181</v>
      </c>
      <c r="U317" s="110"/>
      <c r="V317" s="32"/>
      <c r="W317" s="124"/>
      <c r="X317" s="123">
        <v>23129</v>
      </c>
      <c r="Y317" s="124"/>
      <c r="Z317" s="124"/>
      <c r="AA317" s="123">
        <v>239922</v>
      </c>
      <c r="AB317" s="124"/>
      <c r="AC317" s="124"/>
      <c r="AD317" s="123">
        <v>114951</v>
      </c>
      <c r="AE317" s="124"/>
      <c r="AF317" s="124"/>
      <c r="AG317" s="123">
        <v>378002</v>
      </c>
      <c r="AH317" s="83"/>
      <c r="AI317" s="124"/>
      <c r="AJ317" s="123">
        <v>-16687</v>
      </c>
      <c r="AK317" s="124"/>
      <c r="AL317" s="124"/>
      <c r="AM317" s="123">
        <v>29687</v>
      </c>
      <c r="AN317" s="124"/>
      <c r="AO317" s="124"/>
      <c r="AP317" s="123">
        <v>13000</v>
      </c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  <c r="DK317" s="85"/>
      <c r="DL317" s="85"/>
      <c r="DM317" s="85"/>
      <c r="DN317" s="85"/>
      <c r="DO317" s="85"/>
      <c r="DP317" s="85"/>
      <c r="DQ317" s="85"/>
      <c r="DR317" s="85"/>
      <c r="DS317" s="85"/>
      <c r="DT317" s="85"/>
      <c r="DU317" s="85"/>
      <c r="DV317" s="85"/>
      <c r="DW317" s="85"/>
      <c r="DX317" s="85"/>
      <c r="DY317" s="85"/>
      <c r="DZ317" s="85"/>
      <c r="EA317" s="85"/>
      <c r="EB317" s="85"/>
      <c r="EC317" s="85"/>
      <c r="ED317" s="85"/>
      <c r="EE317" s="85"/>
      <c r="EF317" s="85"/>
      <c r="EG317" s="85"/>
      <c r="EH317" s="85"/>
      <c r="EI317" s="85"/>
      <c r="EJ317" s="85"/>
      <c r="EK317" s="85"/>
      <c r="EL317" s="85"/>
      <c r="EM317" s="85"/>
      <c r="EN317" s="85"/>
      <c r="EO317" s="85"/>
      <c r="EP317" s="85"/>
      <c r="EQ317" s="85"/>
      <c r="ER317" s="85"/>
      <c r="ES317" s="85"/>
      <c r="ET317" s="85"/>
      <c r="EU317" s="85"/>
      <c r="EV317" s="85"/>
      <c r="EW317" s="85"/>
      <c r="EX317" s="85"/>
      <c r="EY317" s="85"/>
      <c r="EZ317" s="85"/>
      <c r="FA317" s="85"/>
      <c r="FB317" s="85"/>
      <c r="FC317" s="85"/>
      <c r="FD317" s="85"/>
      <c r="FE317" s="85"/>
      <c r="FF317" s="85"/>
      <c r="FG317" s="85"/>
      <c r="FH317" s="85"/>
      <c r="FI317" s="85"/>
      <c r="FJ317" s="85"/>
      <c r="FK317" s="85"/>
      <c r="FL317" s="85"/>
      <c r="FM317" s="85"/>
      <c r="FN317" s="85"/>
      <c r="FO317" s="85"/>
      <c r="FP317" s="85"/>
      <c r="FQ317" s="85"/>
      <c r="FR317" s="85"/>
      <c r="FS317" s="85"/>
      <c r="FT317" s="85"/>
      <c r="FU317" s="85"/>
      <c r="FV317" s="85"/>
      <c r="FW317" s="85"/>
      <c r="FX317" s="85"/>
      <c r="FY317" s="85"/>
      <c r="FZ317" s="85"/>
      <c r="GA317" s="85"/>
      <c r="GB317" s="85"/>
      <c r="GC317" s="85"/>
      <c r="GD317" s="85"/>
      <c r="GE317" s="85"/>
      <c r="GF317" s="85"/>
      <c r="GG317" s="85"/>
      <c r="GH317" s="85"/>
      <c r="GI317" s="85"/>
      <c r="GJ317" s="85"/>
      <c r="GK317" s="85"/>
      <c r="GL317" s="85"/>
      <c r="GM317" s="85"/>
      <c r="GN317" s="85"/>
      <c r="GO317" s="85"/>
      <c r="GP317" s="85"/>
      <c r="GQ317" s="85"/>
      <c r="GR317" s="85"/>
      <c r="GS317" s="85"/>
      <c r="GT317" s="85"/>
      <c r="GU317" s="85"/>
      <c r="GV317" s="85"/>
      <c r="GW317" s="85"/>
      <c r="GX317" s="85"/>
      <c r="GY317" s="85"/>
      <c r="GZ317" s="85"/>
      <c r="HA317" s="85"/>
      <c r="HB317" s="85"/>
      <c r="HC317" s="85"/>
      <c r="HD317" s="85"/>
      <c r="HE317" s="85"/>
      <c r="HF317" s="85"/>
      <c r="HG317" s="85"/>
      <c r="HH317" s="85"/>
      <c r="HI317" s="85"/>
      <c r="HJ317" s="85"/>
      <c r="HK317" s="85"/>
      <c r="HL317" s="85"/>
      <c r="HM317" s="85"/>
      <c r="HN317" s="85"/>
      <c r="HO317" s="85"/>
      <c r="HP317" s="85"/>
      <c r="HQ317" s="85"/>
      <c r="HR317" s="85"/>
      <c r="HS317" s="85"/>
      <c r="HT317" s="85"/>
      <c r="HU317" s="85"/>
      <c r="HV317" s="85"/>
      <c r="HW317" s="85"/>
      <c r="HX317" s="85"/>
      <c r="HY317" s="85"/>
      <c r="HZ317" s="85"/>
      <c r="IA317" s="85"/>
      <c r="IB317" s="85"/>
      <c r="IC317" s="85"/>
      <c r="ID317" s="85"/>
      <c r="IE317" s="85"/>
      <c r="IF317" s="85"/>
      <c r="IG317" s="85"/>
      <c r="IH317" s="85"/>
      <c r="II317" s="85"/>
      <c r="IJ317" s="85"/>
      <c r="IK317" s="85"/>
      <c r="IL317" s="85"/>
      <c r="IM317" s="85"/>
      <c r="IN317" s="85"/>
      <c r="IO317" s="85"/>
      <c r="IP317" s="85"/>
      <c r="IQ317" s="85"/>
      <c r="IR317" s="85"/>
      <c r="IS317" s="85"/>
      <c r="IT317" s="85"/>
      <c r="IU317" s="85"/>
      <c r="IV317" s="85"/>
      <c r="IW317" s="85"/>
      <c r="IX317" s="85"/>
      <c r="IY317" s="85"/>
      <c r="IZ317" s="85"/>
      <c r="JA317" s="85"/>
      <c r="JB317" s="85"/>
      <c r="JC317" s="85"/>
      <c r="JD317" s="85"/>
      <c r="JE317" s="85"/>
      <c r="JF317" s="85"/>
      <c r="JG317" s="85"/>
      <c r="JH317" s="85"/>
      <c r="JI317" s="85"/>
      <c r="JJ317" s="85"/>
      <c r="JK317" s="85"/>
      <c r="JL317" s="85"/>
      <c r="JM317" s="85"/>
      <c r="JN317" s="85"/>
      <c r="JO317" s="85"/>
      <c r="JP317" s="85"/>
      <c r="JQ317" s="85"/>
      <c r="JR317" s="85"/>
      <c r="JS317" s="85"/>
      <c r="JT317" s="85"/>
      <c r="JU317" s="85"/>
      <c r="JV317" s="85"/>
      <c r="JW317" s="85"/>
      <c r="JX317" s="85"/>
      <c r="JY317" s="85"/>
      <c r="JZ317" s="85"/>
      <c r="KA317" s="85"/>
      <c r="KB317" s="85"/>
      <c r="KC317" s="85"/>
      <c r="KD317" s="85"/>
      <c r="KE317" s="85"/>
      <c r="KF317" s="85"/>
      <c r="KG317" s="85"/>
      <c r="KH317" s="85"/>
      <c r="KI317" s="85"/>
      <c r="KJ317" s="85"/>
      <c r="KK317" s="85"/>
      <c r="KL317" s="85"/>
      <c r="KM317" s="85"/>
      <c r="KN317" s="85"/>
      <c r="KO317" s="85"/>
      <c r="KP317" s="85"/>
      <c r="KQ317" s="85"/>
      <c r="KR317" s="85"/>
      <c r="KS317" s="85"/>
      <c r="KT317" s="85"/>
      <c r="KU317" s="85"/>
      <c r="KV317" s="85"/>
      <c r="KW317" s="85"/>
      <c r="KX317" s="85"/>
      <c r="KY317" s="85"/>
      <c r="KZ317" s="85"/>
      <c r="LA317" s="85"/>
      <c r="LB317" s="85"/>
      <c r="LC317" s="85"/>
      <c r="LD317" s="85"/>
      <c r="LE317" s="85"/>
      <c r="LF317" s="85"/>
      <c r="LG317" s="85"/>
      <c r="LH317" s="85"/>
      <c r="LI317" s="85"/>
      <c r="LJ317" s="85"/>
      <c r="LK317" s="85"/>
      <c r="LL317" s="85"/>
      <c r="LM317" s="85"/>
      <c r="LN317" s="85"/>
      <c r="LO317" s="85"/>
      <c r="LP317" s="85"/>
      <c r="LQ317" s="85"/>
      <c r="LR317" s="85"/>
      <c r="LS317" s="85"/>
      <c r="LT317" s="85"/>
      <c r="LU317" s="85"/>
      <c r="LV317" s="85"/>
      <c r="LW317" s="85"/>
      <c r="LX317" s="85"/>
      <c r="LY317" s="85"/>
      <c r="LZ317" s="85"/>
      <c r="MA317" s="85"/>
      <c r="MB317" s="85"/>
      <c r="MC317" s="85"/>
      <c r="MD317" s="85"/>
      <c r="ME317" s="85"/>
      <c r="MF317" s="85"/>
      <c r="MG317" s="85"/>
      <c r="MH317" s="85"/>
      <c r="MI317" s="85"/>
      <c r="MJ317" s="85"/>
      <c r="MK317" s="85"/>
      <c r="ML317" s="85"/>
      <c r="MM317" s="85"/>
      <c r="MN317" s="85"/>
      <c r="MO317" s="85"/>
      <c r="MP317" s="85"/>
      <c r="MQ317" s="85"/>
      <c r="MR317" s="85"/>
      <c r="MS317" s="85"/>
      <c r="MT317" s="85"/>
      <c r="MU317" s="85"/>
      <c r="MV317" s="85"/>
      <c r="MW317" s="85"/>
      <c r="MX317" s="85"/>
      <c r="MY317" s="85"/>
      <c r="MZ317" s="85"/>
      <c r="NA317" s="85"/>
      <c r="NB317" s="85"/>
      <c r="NC317" s="85"/>
      <c r="ND317" s="85"/>
      <c r="NE317" s="85"/>
      <c r="NF317" s="85"/>
      <c r="NG317" s="85"/>
      <c r="NH317" s="85"/>
      <c r="NI317" s="85"/>
      <c r="NJ317" s="85"/>
      <c r="NK317" s="85"/>
      <c r="NL317" s="85"/>
      <c r="NM317" s="85"/>
      <c r="NN317" s="85"/>
      <c r="NO317" s="85"/>
      <c r="NP317" s="85"/>
      <c r="NQ317" s="85"/>
      <c r="NR317" s="85"/>
      <c r="NS317" s="85"/>
      <c r="NT317" s="85"/>
      <c r="NU317" s="85"/>
      <c r="NV317" s="85"/>
      <c r="NW317" s="85"/>
      <c r="NX317" s="85"/>
      <c r="NY317" s="85"/>
      <c r="NZ317" s="85"/>
      <c r="OA317" s="85"/>
      <c r="OB317" s="85"/>
      <c r="OC317" s="85"/>
      <c r="OD317" s="85"/>
      <c r="OE317" s="85"/>
      <c r="OF317" s="85"/>
      <c r="OG317" s="85"/>
      <c r="OH317" s="85"/>
      <c r="OI317" s="85"/>
      <c r="OJ317" s="85"/>
      <c r="OK317" s="85"/>
      <c r="OL317" s="85"/>
      <c r="OM317" s="85"/>
      <c r="ON317" s="85"/>
      <c r="OO317" s="85"/>
      <c r="OP317" s="85"/>
      <c r="OQ317" s="85"/>
      <c r="OR317" s="85"/>
      <c r="OS317" s="85"/>
      <c r="OT317" s="85"/>
      <c r="OU317" s="85"/>
      <c r="OV317" s="85"/>
      <c r="OW317" s="85"/>
      <c r="OX317" s="85"/>
      <c r="OY317" s="85"/>
      <c r="OZ317" s="85"/>
      <c r="PA317" s="85"/>
      <c r="PB317" s="85"/>
      <c r="PC317" s="85"/>
      <c r="PD317" s="85"/>
      <c r="PE317" s="85"/>
      <c r="PF317" s="85"/>
      <c r="PG317" s="85"/>
      <c r="PH317" s="85"/>
      <c r="PI317" s="85"/>
      <c r="PJ317" s="85"/>
      <c r="PK317" s="85"/>
      <c r="PL317" s="85"/>
      <c r="PM317" s="85"/>
      <c r="PN317" s="85"/>
      <c r="PO317" s="85"/>
      <c r="PP317" s="85"/>
      <c r="PQ317" s="85"/>
      <c r="PR317" s="85"/>
      <c r="PS317" s="85"/>
      <c r="PT317" s="85"/>
      <c r="PU317" s="85"/>
      <c r="PV317" s="85"/>
      <c r="PW317" s="85"/>
      <c r="PX317" s="85"/>
      <c r="PY317" s="85"/>
      <c r="PZ317" s="85"/>
      <c r="QA317" s="85"/>
      <c r="QB317" s="85"/>
      <c r="QC317" s="85"/>
      <c r="QD317" s="85"/>
      <c r="QE317" s="85"/>
      <c r="QF317" s="85"/>
      <c r="QG317" s="85"/>
      <c r="QH317" s="85"/>
      <c r="QI317" s="85"/>
      <c r="QJ317" s="85"/>
      <c r="QK317" s="85"/>
      <c r="QL317" s="85"/>
      <c r="QM317" s="85"/>
      <c r="QN317" s="85"/>
      <c r="QO317" s="85"/>
      <c r="QP317" s="85"/>
      <c r="QQ317" s="85"/>
      <c r="QR317" s="85"/>
      <c r="QS317" s="85"/>
      <c r="QT317" s="85"/>
      <c r="QU317" s="85"/>
      <c r="QV317" s="85"/>
      <c r="QW317" s="85"/>
      <c r="QX317" s="85"/>
      <c r="QY317" s="85"/>
      <c r="QZ317" s="85"/>
      <c r="RA317" s="85"/>
      <c r="RB317" s="85"/>
      <c r="RC317" s="85"/>
      <c r="RD317" s="85"/>
      <c r="RE317" s="85"/>
      <c r="RF317" s="85"/>
      <c r="RG317" s="85"/>
      <c r="RH317" s="85"/>
      <c r="RI317" s="85"/>
      <c r="RJ317" s="85"/>
      <c r="RK317" s="85"/>
      <c r="RL317" s="85"/>
      <c r="RM317" s="85"/>
      <c r="RN317" s="85"/>
      <c r="RO317" s="85"/>
      <c r="RP317" s="85"/>
      <c r="RQ317" s="85"/>
      <c r="RR317" s="85"/>
      <c r="RS317" s="85"/>
      <c r="RT317" s="85"/>
      <c r="RU317" s="85"/>
      <c r="RV317" s="85"/>
      <c r="RW317" s="85"/>
      <c r="RX317" s="85"/>
      <c r="RY317" s="85"/>
      <c r="RZ317" s="85"/>
      <c r="SA317" s="85"/>
      <c r="SB317" s="85"/>
      <c r="SC317" s="85"/>
      <c r="SD317" s="85"/>
      <c r="SE317" s="85"/>
      <c r="SF317" s="85"/>
      <c r="SG317" s="85"/>
      <c r="SH317" s="85"/>
      <c r="SI317" s="85"/>
      <c r="SJ317" s="85"/>
      <c r="SK317" s="85"/>
      <c r="SL317" s="85"/>
      <c r="SM317" s="85"/>
      <c r="SN317" s="85"/>
      <c r="SO317" s="85"/>
      <c r="SP317" s="85"/>
      <c r="SQ317" s="85"/>
      <c r="SR317" s="85"/>
      <c r="SS317" s="85"/>
      <c r="ST317" s="85"/>
      <c r="SU317" s="85"/>
      <c r="SV317" s="85"/>
      <c r="SW317" s="85"/>
      <c r="SX317" s="85"/>
      <c r="SY317" s="85"/>
      <c r="SZ317" s="85"/>
      <c r="TA317" s="85"/>
      <c r="TB317" s="85"/>
      <c r="TC317" s="85"/>
      <c r="TD317" s="85"/>
      <c r="TE317" s="85"/>
      <c r="TF317" s="85"/>
      <c r="TG317" s="85"/>
      <c r="TH317" s="85"/>
      <c r="TI317" s="85"/>
      <c r="TJ317" s="85"/>
      <c r="TK317" s="85"/>
      <c r="TL317" s="85"/>
      <c r="TM317" s="85"/>
      <c r="TN317" s="85"/>
      <c r="TO317" s="85"/>
      <c r="TP317" s="85"/>
      <c r="TQ317" s="85"/>
      <c r="TR317" s="85"/>
      <c r="TS317" s="85"/>
      <c r="TT317" s="85"/>
      <c r="TU317" s="85"/>
      <c r="TV317" s="85"/>
      <c r="TW317" s="85"/>
      <c r="TX317" s="85"/>
      <c r="TY317" s="85"/>
      <c r="TZ317" s="85"/>
      <c r="UA317" s="85"/>
      <c r="UB317" s="85"/>
      <c r="UC317" s="85"/>
      <c r="UD317" s="85"/>
      <c r="UE317" s="85"/>
      <c r="UF317" s="85"/>
      <c r="UG317" s="85"/>
      <c r="UH317" s="85"/>
      <c r="UI317" s="85"/>
      <c r="UJ317" s="85"/>
      <c r="UK317" s="85"/>
      <c r="UL317" s="85"/>
      <c r="UM317" s="85"/>
      <c r="UN317" s="85"/>
      <c r="UO317" s="85"/>
      <c r="UP317" s="85"/>
      <c r="UQ317" s="85"/>
      <c r="UR317" s="85"/>
      <c r="US317" s="85"/>
      <c r="UT317" s="85"/>
      <c r="UU317" s="85"/>
      <c r="UV317" s="85"/>
      <c r="UW317" s="85"/>
      <c r="UX317" s="85"/>
      <c r="UY317" s="85"/>
      <c r="UZ317" s="85"/>
      <c r="VA317" s="85"/>
      <c r="VB317" s="85"/>
      <c r="VC317" s="85"/>
      <c r="VD317" s="85"/>
      <c r="VE317" s="85"/>
      <c r="VF317" s="85"/>
      <c r="VG317" s="85"/>
      <c r="VH317" s="85"/>
      <c r="VI317" s="85"/>
      <c r="VJ317" s="85"/>
      <c r="VK317" s="85"/>
      <c r="VL317" s="85"/>
      <c r="VM317" s="85"/>
      <c r="VN317" s="85"/>
      <c r="VO317" s="85"/>
      <c r="VP317" s="85"/>
      <c r="VQ317" s="85"/>
      <c r="VR317" s="85"/>
      <c r="VS317" s="85"/>
      <c r="VT317" s="85"/>
      <c r="VU317" s="85"/>
      <c r="VV317" s="85"/>
      <c r="VW317" s="85"/>
      <c r="VX317" s="85"/>
      <c r="VY317" s="85"/>
      <c r="VZ317" s="85"/>
      <c r="WA317" s="85"/>
      <c r="WB317" s="85"/>
      <c r="WC317" s="85"/>
      <c r="WD317" s="85"/>
      <c r="WE317" s="85"/>
      <c r="WF317" s="85"/>
      <c r="WG317" s="85"/>
      <c r="WH317" s="85"/>
      <c r="WI317" s="85"/>
      <c r="WJ317" s="85"/>
      <c r="WK317" s="85"/>
      <c r="WL317" s="85"/>
      <c r="WM317" s="85"/>
      <c r="WN317" s="85"/>
      <c r="WO317" s="85"/>
      <c r="WP317" s="85"/>
      <c r="WQ317" s="85"/>
      <c r="WR317" s="85"/>
      <c r="WS317" s="85"/>
      <c r="WT317" s="85"/>
      <c r="WU317" s="85"/>
      <c r="WV317" s="85"/>
      <c r="WW317" s="85"/>
      <c r="WX317" s="85"/>
      <c r="WY317" s="85"/>
      <c r="WZ317" s="85"/>
      <c r="XA317" s="85"/>
      <c r="XB317" s="85"/>
      <c r="XC317" s="85"/>
      <c r="XD317" s="85"/>
      <c r="XE317" s="85"/>
      <c r="XF317" s="85"/>
      <c r="XG317" s="85"/>
      <c r="XH317" s="85"/>
      <c r="XI317" s="85"/>
      <c r="XJ317" s="85"/>
      <c r="XK317" s="85"/>
      <c r="XL317" s="85"/>
      <c r="XM317" s="85"/>
      <c r="XN317" s="85"/>
      <c r="XO317" s="85"/>
      <c r="XP317" s="85"/>
      <c r="XQ317" s="85"/>
      <c r="XR317" s="85"/>
      <c r="XS317" s="85"/>
      <c r="XT317" s="85"/>
      <c r="XU317" s="85"/>
      <c r="XV317" s="85"/>
      <c r="XW317" s="85"/>
      <c r="XX317" s="85"/>
      <c r="XY317" s="85"/>
      <c r="XZ317" s="85"/>
      <c r="YA317" s="85"/>
      <c r="YB317" s="85"/>
      <c r="YC317" s="85"/>
      <c r="YD317" s="85"/>
      <c r="YE317" s="85"/>
      <c r="YF317" s="85"/>
      <c r="YG317" s="85"/>
      <c r="YH317" s="85"/>
      <c r="YI317" s="85"/>
      <c r="YJ317" s="85"/>
      <c r="YK317" s="85"/>
      <c r="YL317" s="85"/>
      <c r="YM317" s="85"/>
      <c r="YN317" s="85"/>
      <c r="YO317" s="85"/>
      <c r="YP317" s="85"/>
      <c r="YQ317" s="85"/>
      <c r="YR317" s="85"/>
      <c r="YS317" s="85"/>
      <c r="YT317" s="85"/>
      <c r="YU317" s="85"/>
      <c r="YV317" s="85"/>
      <c r="YW317" s="85"/>
      <c r="YX317" s="85"/>
      <c r="YY317" s="85"/>
      <c r="YZ317" s="85"/>
      <c r="ZA317" s="85"/>
      <c r="ZB317" s="85"/>
      <c r="ZC317" s="85"/>
      <c r="ZD317" s="85"/>
      <c r="ZE317" s="85"/>
      <c r="ZF317" s="85"/>
      <c r="ZG317" s="85"/>
      <c r="ZH317" s="85"/>
      <c r="ZI317" s="85"/>
      <c r="ZJ317" s="85"/>
      <c r="ZK317" s="85"/>
      <c r="ZL317" s="85"/>
      <c r="ZM317" s="85"/>
      <c r="ZN317" s="85"/>
      <c r="ZO317" s="85"/>
      <c r="ZP317" s="85"/>
      <c r="ZQ317" s="85"/>
      <c r="ZR317" s="85"/>
      <c r="ZS317" s="85"/>
      <c r="ZT317" s="85"/>
      <c r="ZU317" s="85"/>
      <c r="ZV317" s="85"/>
      <c r="ZW317" s="85"/>
      <c r="ZX317" s="85"/>
      <c r="ZY317" s="85"/>
      <c r="ZZ317" s="85"/>
      <c r="AAA317" s="85"/>
      <c r="AAB317" s="85"/>
      <c r="AAC317" s="85"/>
      <c r="AAD317" s="85"/>
      <c r="AAE317" s="85"/>
      <c r="AAF317" s="85"/>
      <c r="AAG317" s="85"/>
      <c r="AAH317" s="85"/>
      <c r="AAI317" s="85"/>
      <c r="AAJ317" s="85"/>
      <c r="AAK317" s="85"/>
      <c r="AAL317" s="85"/>
      <c r="AAM317" s="85"/>
      <c r="AAN317" s="85"/>
      <c r="AAO317" s="85"/>
      <c r="AAP317" s="85"/>
      <c r="AAQ317" s="85"/>
      <c r="AAR317" s="85"/>
      <c r="AAS317" s="85"/>
      <c r="AAT317" s="85"/>
      <c r="AAU317" s="85"/>
      <c r="AAV317" s="85"/>
      <c r="AAW317" s="85"/>
      <c r="AAX317" s="85"/>
      <c r="AAY317" s="85"/>
      <c r="AAZ317" s="85"/>
      <c r="ABA317" s="85"/>
      <c r="ABB317" s="85"/>
      <c r="ABC317" s="85"/>
      <c r="ABD317" s="85"/>
      <c r="ABE317" s="85"/>
      <c r="ABF317" s="85"/>
      <c r="ABG317" s="85"/>
      <c r="ABH317" s="85"/>
      <c r="ABI317" s="85"/>
      <c r="ABJ317" s="85"/>
      <c r="ABK317" s="85"/>
      <c r="ABL317" s="85"/>
      <c r="ABM317" s="85"/>
      <c r="ABN317" s="85"/>
      <c r="ABO317" s="85"/>
      <c r="ABP317" s="85"/>
      <c r="ABQ317" s="85"/>
      <c r="ABR317" s="85"/>
      <c r="ABS317" s="85"/>
      <c r="ABT317" s="85"/>
      <c r="ABU317" s="85"/>
      <c r="ABV317" s="85"/>
    </row>
    <row r="318" spans="1:750" s="105" customFormat="1" ht="5.25" customHeight="1">
      <c r="A318" s="78"/>
      <c r="B318" s="75"/>
      <c r="C318" s="75"/>
      <c r="D318" s="75"/>
      <c r="E318" s="106"/>
      <c r="F318" s="88"/>
      <c r="G318" s="88"/>
      <c r="H318" s="88"/>
      <c r="I318" s="88"/>
      <c r="J318" s="88"/>
      <c r="K318" s="106"/>
      <c r="L318" s="88"/>
      <c r="M318" s="88"/>
      <c r="N318" s="88"/>
      <c r="O318" s="88"/>
      <c r="P318" s="88"/>
      <c r="Q318" s="106"/>
      <c r="R318" s="88"/>
      <c r="S318" s="88"/>
      <c r="T318" s="88"/>
      <c r="U318" s="88"/>
      <c r="V318" s="88"/>
      <c r="W318" s="106"/>
      <c r="X318" s="88"/>
      <c r="Y318" s="88"/>
      <c r="Z318" s="106"/>
      <c r="AA318" s="88"/>
      <c r="AB318" s="88"/>
      <c r="AC318" s="106"/>
      <c r="AD318" s="88"/>
      <c r="AE318" s="88"/>
      <c r="AF318" s="106"/>
      <c r="AG318" s="88"/>
      <c r="AH318" s="88"/>
      <c r="AI318" s="106"/>
      <c r="AJ318" s="88"/>
      <c r="AK318" s="88"/>
      <c r="AL318" s="106"/>
      <c r="AM318" s="88"/>
      <c r="AN318" s="88"/>
      <c r="AO318" s="106"/>
      <c r="AP318" s="88"/>
      <c r="AQ318" s="103"/>
      <c r="AR318" s="103"/>
      <c r="AS318" s="103"/>
      <c r="AT318" s="103"/>
    </row>
    <row r="319" spans="1:750" s="105" customFormat="1" ht="15.75" thickBot="1">
      <c r="A319" s="78" t="s">
        <v>14</v>
      </c>
      <c r="B319" s="75"/>
      <c r="C319" s="75"/>
      <c r="D319" s="75"/>
      <c r="E319" s="76" t="s">
        <v>4</v>
      </c>
      <c r="F319" s="87">
        <f>SUM(F9:F317)</f>
        <v>27740851233</v>
      </c>
      <c r="G319" s="88"/>
      <c r="H319" s="76" t="s">
        <v>4</v>
      </c>
      <c r="I319" s="87">
        <f>SUM(I9:I317)</f>
        <v>25131194</v>
      </c>
      <c r="J319" s="87"/>
      <c r="K319" s="76" t="s">
        <v>4</v>
      </c>
      <c r="L319" s="87">
        <f>SUM(L9:L317)</f>
        <v>1216594659</v>
      </c>
      <c r="M319" s="87"/>
      <c r="N319" s="76" t="s">
        <v>4</v>
      </c>
      <c r="O319" s="87">
        <f>SUM(O9:O317)</f>
        <v>58439067</v>
      </c>
      <c r="P319" s="87"/>
      <c r="Q319" s="76" t="s">
        <v>4</v>
      </c>
      <c r="R319" s="87">
        <f>SUM(R9:R317)</f>
        <v>1518369563</v>
      </c>
      <c r="S319" s="76" t="s">
        <v>4</v>
      </c>
      <c r="T319" s="87">
        <f>SUM(T9:T317)</f>
        <v>2818534483</v>
      </c>
      <c r="U319" s="87"/>
      <c r="V319" s="88"/>
      <c r="W319" s="76" t="s">
        <v>4</v>
      </c>
      <c r="X319" s="87">
        <f>SUM(X9:X317)</f>
        <v>1085256224</v>
      </c>
      <c r="Y319" s="87"/>
      <c r="Z319" s="76" t="s">
        <v>4</v>
      </c>
      <c r="AA319" s="87">
        <f>SUM(AA9:AA317)</f>
        <v>11257675434</v>
      </c>
      <c r="AB319" s="87"/>
      <c r="AC319" s="76" t="s">
        <v>4</v>
      </c>
      <c r="AD319" s="87">
        <f>SUM(AD9:AD317)</f>
        <v>1518369720</v>
      </c>
      <c r="AE319" s="87"/>
      <c r="AF319" s="76" t="s">
        <v>4</v>
      </c>
      <c r="AG319" s="87">
        <f>SUM(AG9:AG317)</f>
        <v>13861301378</v>
      </c>
      <c r="AH319" s="88"/>
      <c r="AI319" s="76" t="s">
        <v>4</v>
      </c>
      <c r="AJ319" s="87">
        <f>SUM(AJ9:AJ317)</f>
        <v>-783003246</v>
      </c>
      <c r="AK319" s="87"/>
      <c r="AL319" s="76" t="s">
        <v>4</v>
      </c>
      <c r="AM319" s="87">
        <f>SUM(AM9:AM317)</f>
        <v>-6</v>
      </c>
      <c r="AN319" s="87"/>
      <c r="AO319" s="76" t="s">
        <v>4</v>
      </c>
      <c r="AP319" s="87">
        <f>SUM(AP9:AP317)</f>
        <v>-783003252</v>
      </c>
      <c r="AQ319" s="103"/>
      <c r="AR319" s="103"/>
      <c r="AS319" s="103"/>
      <c r="AT319" s="103"/>
    </row>
    <row r="320" spans="1:750" s="105" customFormat="1" ht="15.75" thickTop="1">
      <c r="A320" s="78"/>
      <c r="B320" s="75"/>
      <c r="C320" s="75"/>
      <c r="D320" s="75"/>
      <c r="E320" s="106"/>
      <c r="F320" s="88"/>
      <c r="G320" s="88"/>
      <c r="H320" s="88"/>
      <c r="I320" s="88"/>
      <c r="J320" s="88"/>
      <c r="K320" s="106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106"/>
      <c r="X320" s="88"/>
      <c r="Y320" s="88"/>
      <c r="Z320" s="106"/>
      <c r="AA320" s="88"/>
      <c r="AB320" s="88"/>
      <c r="AC320" s="106"/>
      <c r="AD320" s="88"/>
      <c r="AE320" s="88"/>
      <c r="AF320" s="106"/>
      <c r="AG320" s="88"/>
      <c r="AH320" s="88"/>
      <c r="AI320" s="106"/>
      <c r="AJ320" s="88"/>
      <c r="AK320" s="88"/>
      <c r="AL320" s="106"/>
      <c r="AM320" s="88"/>
      <c r="AN320" s="88"/>
      <c r="AO320" s="106"/>
      <c r="AP320" s="88"/>
      <c r="AQ320" s="103"/>
      <c r="AR320" s="103"/>
      <c r="AS320" s="103"/>
      <c r="AT320" s="103"/>
    </row>
    <row r="321" spans="1:750" s="86" customFormat="1">
      <c r="A321" s="1" t="s">
        <v>3</v>
      </c>
      <c r="F321" s="89"/>
      <c r="L321" s="104"/>
      <c r="M321" s="104"/>
      <c r="N321" s="104"/>
      <c r="O321" s="104"/>
      <c r="R321" s="89"/>
      <c r="T321" s="89"/>
      <c r="X321" s="89"/>
      <c r="AD321" s="89"/>
      <c r="AG321" s="89"/>
      <c r="AJ321" s="89"/>
      <c r="AM321" s="89"/>
      <c r="AP321" s="89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  <c r="DK321" s="85"/>
      <c r="DL321" s="85"/>
      <c r="DM321" s="85"/>
      <c r="DN321" s="85"/>
      <c r="DO321" s="85"/>
      <c r="DP321" s="85"/>
      <c r="DQ321" s="85"/>
      <c r="DR321" s="85"/>
      <c r="DS321" s="85"/>
      <c r="DT321" s="85"/>
      <c r="DU321" s="85"/>
      <c r="DV321" s="85"/>
      <c r="DW321" s="85"/>
      <c r="DX321" s="85"/>
      <c r="DY321" s="85"/>
      <c r="DZ321" s="85"/>
      <c r="EA321" s="85"/>
      <c r="EB321" s="85"/>
      <c r="EC321" s="85"/>
      <c r="ED321" s="85"/>
      <c r="EE321" s="85"/>
      <c r="EF321" s="85"/>
      <c r="EG321" s="85"/>
      <c r="EH321" s="85"/>
      <c r="EI321" s="85"/>
      <c r="EJ321" s="85"/>
      <c r="EK321" s="85"/>
      <c r="EL321" s="85"/>
      <c r="EM321" s="85"/>
      <c r="EN321" s="85"/>
      <c r="EO321" s="85"/>
      <c r="EP321" s="85"/>
      <c r="EQ321" s="85"/>
      <c r="ER321" s="85"/>
      <c r="ES321" s="85"/>
      <c r="ET321" s="85"/>
      <c r="EU321" s="85"/>
      <c r="EV321" s="85"/>
      <c r="EW321" s="85"/>
      <c r="EX321" s="85"/>
      <c r="EY321" s="85"/>
      <c r="EZ321" s="85"/>
      <c r="FA321" s="85"/>
      <c r="FB321" s="85"/>
      <c r="FC321" s="85"/>
      <c r="FD321" s="85"/>
      <c r="FE321" s="85"/>
      <c r="FF321" s="85"/>
      <c r="FG321" s="85"/>
      <c r="FH321" s="85"/>
      <c r="FI321" s="85"/>
      <c r="FJ321" s="85"/>
      <c r="FK321" s="85"/>
      <c r="FL321" s="85"/>
      <c r="FM321" s="85"/>
      <c r="FN321" s="85"/>
      <c r="FO321" s="85"/>
      <c r="FP321" s="85"/>
      <c r="FQ321" s="85"/>
      <c r="FR321" s="85"/>
      <c r="FS321" s="85"/>
      <c r="FT321" s="85"/>
      <c r="FU321" s="85"/>
      <c r="FV321" s="85"/>
      <c r="FW321" s="85"/>
      <c r="FX321" s="85"/>
      <c r="FY321" s="85"/>
      <c r="FZ321" s="85"/>
      <c r="GA321" s="85"/>
      <c r="GB321" s="85"/>
      <c r="GC321" s="85"/>
      <c r="GD321" s="85"/>
      <c r="GE321" s="85"/>
      <c r="GF321" s="85"/>
      <c r="GG321" s="85"/>
      <c r="GH321" s="85"/>
      <c r="GI321" s="85"/>
      <c r="GJ321" s="85"/>
      <c r="GK321" s="85"/>
      <c r="GL321" s="85"/>
      <c r="GM321" s="85"/>
      <c r="GN321" s="85"/>
      <c r="GO321" s="85"/>
      <c r="GP321" s="85"/>
      <c r="GQ321" s="85"/>
      <c r="GR321" s="85"/>
      <c r="GS321" s="85"/>
      <c r="GT321" s="85"/>
      <c r="GU321" s="85"/>
      <c r="GV321" s="85"/>
      <c r="GW321" s="85"/>
      <c r="GX321" s="85"/>
      <c r="GY321" s="85"/>
      <c r="GZ321" s="85"/>
      <c r="HA321" s="85"/>
      <c r="HB321" s="85"/>
      <c r="HC321" s="85"/>
      <c r="HD321" s="85"/>
      <c r="HE321" s="85"/>
      <c r="HF321" s="85"/>
      <c r="HG321" s="85"/>
      <c r="HH321" s="85"/>
      <c r="HI321" s="85"/>
      <c r="HJ321" s="85"/>
      <c r="HK321" s="85"/>
      <c r="HL321" s="85"/>
      <c r="HM321" s="85"/>
      <c r="HN321" s="85"/>
      <c r="HO321" s="85"/>
      <c r="HP321" s="85"/>
      <c r="HQ321" s="85"/>
      <c r="HR321" s="85"/>
      <c r="HS321" s="85"/>
      <c r="HT321" s="85"/>
      <c r="HU321" s="85"/>
      <c r="HV321" s="85"/>
      <c r="HW321" s="85"/>
      <c r="HX321" s="85"/>
      <c r="HY321" s="85"/>
      <c r="HZ321" s="85"/>
      <c r="IA321" s="85"/>
      <c r="IB321" s="85"/>
      <c r="IC321" s="85"/>
      <c r="ID321" s="85"/>
      <c r="IE321" s="85"/>
      <c r="IF321" s="85"/>
      <c r="IG321" s="85"/>
      <c r="IH321" s="85"/>
      <c r="II321" s="85"/>
      <c r="IJ321" s="85"/>
      <c r="IK321" s="85"/>
      <c r="IL321" s="85"/>
      <c r="IM321" s="85"/>
      <c r="IN321" s="85"/>
      <c r="IO321" s="85"/>
      <c r="IP321" s="85"/>
      <c r="IQ321" s="85"/>
      <c r="IR321" s="85"/>
      <c r="IS321" s="85"/>
      <c r="IT321" s="85"/>
      <c r="IU321" s="85"/>
      <c r="IV321" s="85"/>
      <c r="IW321" s="85"/>
      <c r="IX321" s="85"/>
      <c r="IY321" s="85"/>
      <c r="IZ321" s="85"/>
      <c r="JA321" s="85"/>
      <c r="JB321" s="85"/>
      <c r="JC321" s="85"/>
      <c r="JD321" s="85"/>
      <c r="JE321" s="85"/>
      <c r="JF321" s="85"/>
      <c r="JG321" s="85"/>
      <c r="JH321" s="85"/>
      <c r="JI321" s="85"/>
      <c r="JJ321" s="85"/>
      <c r="JK321" s="85"/>
      <c r="JL321" s="85"/>
      <c r="JM321" s="85"/>
      <c r="JN321" s="85"/>
      <c r="JO321" s="85"/>
      <c r="JP321" s="85"/>
      <c r="JQ321" s="85"/>
      <c r="JR321" s="85"/>
      <c r="JS321" s="85"/>
      <c r="JT321" s="85"/>
      <c r="JU321" s="85"/>
      <c r="JV321" s="85"/>
      <c r="JW321" s="85"/>
      <c r="JX321" s="85"/>
      <c r="JY321" s="85"/>
      <c r="JZ321" s="85"/>
      <c r="KA321" s="85"/>
      <c r="KB321" s="85"/>
      <c r="KC321" s="85"/>
      <c r="KD321" s="85"/>
      <c r="KE321" s="85"/>
      <c r="KF321" s="85"/>
      <c r="KG321" s="85"/>
      <c r="KH321" s="85"/>
      <c r="KI321" s="85"/>
      <c r="KJ321" s="85"/>
      <c r="KK321" s="85"/>
      <c r="KL321" s="85"/>
      <c r="KM321" s="85"/>
      <c r="KN321" s="85"/>
      <c r="KO321" s="85"/>
      <c r="KP321" s="85"/>
      <c r="KQ321" s="85"/>
      <c r="KR321" s="85"/>
      <c r="KS321" s="85"/>
      <c r="KT321" s="85"/>
      <c r="KU321" s="85"/>
      <c r="KV321" s="85"/>
      <c r="KW321" s="85"/>
      <c r="KX321" s="85"/>
      <c r="KY321" s="85"/>
      <c r="KZ321" s="85"/>
      <c r="LA321" s="85"/>
      <c r="LB321" s="85"/>
      <c r="LC321" s="85"/>
      <c r="LD321" s="85"/>
      <c r="LE321" s="85"/>
      <c r="LF321" s="85"/>
      <c r="LG321" s="85"/>
      <c r="LH321" s="85"/>
      <c r="LI321" s="85"/>
      <c r="LJ321" s="85"/>
      <c r="LK321" s="85"/>
      <c r="LL321" s="85"/>
      <c r="LM321" s="85"/>
      <c r="LN321" s="85"/>
      <c r="LO321" s="85"/>
      <c r="LP321" s="85"/>
      <c r="LQ321" s="85"/>
      <c r="LR321" s="85"/>
      <c r="LS321" s="85"/>
      <c r="LT321" s="85"/>
      <c r="LU321" s="85"/>
      <c r="LV321" s="85"/>
      <c r="LW321" s="85"/>
      <c r="LX321" s="85"/>
      <c r="LY321" s="85"/>
      <c r="LZ321" s="85"/>
      <c r="MA321" s="85"/>
      <c r="MB321" s="85"/>
      <c r="MC321" s="85"/>
      <c r="MD321" s="85"/>
      <c r="ME321" s="85"/>
      <c r="MF321" s="85"/>
      <c r="MG321" s="85"/>
      <c r="MH321" s="85"/>
      <c r="MI321" s="85"/>
      <c r="MJ321" s="85"/>
      <c r="MK321" s="85"/>
      <c r="ML321" s="85"/>
      <c r="MM321" s="85"/>
      <c r="MN321" s="85"/>
      <c r="MO321" s="85"/>
      <c r="MP321" s="85"/>
      <c r="MQ321" s="85"/>
      <c r="MR321" s="85"/>
      <c r="MS321" s="85"/>
      <c r="MT321" s="85"/>
      <c r="MU321" s="85"/>
      <c r="MV321" s="85"/>
      <c r="MW321" s="85"/>
      <c r="MX321" s="85"/>
      <c r="MY321" s="85"/>
      <c r="MZ321" s="85"/>
      <c r="NA321" s="85"/>
      <c r="NB321" s="85"/>
      <c r="NC321" s="85"/>
      <c r="ND321" s="85"/>
      <c r="NE321" s="85"/>
      <c r="NF321" s="85"/>
      <c r="NG321" s="85"/>
      <c r="NH321" s="85"/>
      <c r="NI321" s="85"/>
      <c r="NJ321" s="85"/>
      <c r="NK321" s="85"/>
      <c r="NL321" s="85"/>
      <c r="NM321" s="85"/>
      <c r="NN321" s="85"/>
      <c r="NO321" s="85"/>
      <c r="NP321" s="85"/>
      <c r="NQ321" s="85"/>
      <c r="NR321" s="85"/>
      <c r="NS321" s="85"/>
      <c r="NT321" s="85"/>
      <c r="NU321" s="85"/>
      <c r="NV321" s="85"/>
      <c r="NW321" s="85"/>
      <c r="NX321" s="85"/>
      <c r="NY321" s="85"/>
      <c r="NZ321" s="85"/>
      <c r="OA321" s="85"/>
      <c r="OB321" s="85"/>
      <c r="OC321" s="85"/>
      <c r="OD321" s="85"/>
      <c r="OE321" s="85"/>
      <c r="OF321" s="85"/>
      <c r="OG321" s="85"/>
      <c r="OH321" s="85"/>
      <c r="OI321" s="85"/>
      <c r="OJ321" s="85"/>
      <c r="OK321" s="85"/>
      <c r="OL321" s="85"/>
      <c r="OM321" s="85"/>
      <c r="ON321" s="85"/>
      <c r="OO321" s="85"/>
      <c r="OP321" s="85"/>
      <c r="OQ321" s="85"/>
      <c r="OR321" s="85"/>
      <c r="OS321" s="85"/>
      <c r="OT321" s="85"/>
      <c r="OU321" s="85"/>
      <c r="OV321" s="85"/>
      <c r="OW321" s="85"/>
      <c r="OX321" s="85"/>
      <c r="OY321" s="85"/>
      <c r="OZ321" s="85"/>
      <c r="PA321" s="85"/>
      <c r="PB321" s="85"/>
      <c r="PC321" s="85"/>
      <c r="PD321" s="85"/>
      <c r="PE321" s="85"/>
      <c r="PF321" s="85"/>
      <c r="PG321" s="85"/>
      <c r="PH321" s="85"/>
      <c r="PI321" s="85"/>
      <c r="PJ321" s="85"/>
      <c r="PK321" s="85"/>
      <c r="PL321" s="85"/>
      <c r="PM321" s="85"/>
      <c r="PN321" s="85"/>
      <c r="PO321" s="85"/>
      <c r="PP321" s="85"/>
      <c r="PQ321" s="85"/>
      <c r="PR321" s="85"/>
      <c r="PS321" s="85"/>
      <c r="PT321" s="85"/>
      <c r="PU321" s="85"/>
      <c r="PV321" s="85"/>
      <c r="PW321" s="85"/>
      <c r="PX321" s="85"/>
      <c r="PY321" s="85"/>
      <c r="PZ321" s="85"/>
      <c r="QA321" s="85"/>
      <c r="QB321" s="85"/>
      <c r="QC321" s="85"/>
      <c r="QD321" s="85"/>
      <c r="QE321" s="85"/>
      <c r="QF321" s="85"/>
      <c r="QG321" s="85"/>
      <c r="QH321" s="85"/>
      <c r="QI321" s="85"/>
      <c r="QJ321" s="85"/>
      <c r="QK321" s="85"/>
      <c r="QL321" s="85"/>
      <c r="QM321" s="85"/>
      <c r="QN321" s="85"/>
      <c r="QO321" s="85"/>
      <c r="QP321" s="85"/>
      <c r="QQ321" s="85"/>
      <c r="QR321" s="85"/>
      <c r="QS321" s="85"/>
      <c r="QT321" s="85"/>
      <c r="QU321" s="85"/>
      <c r="QV321" s="85"/>
      <c r="QW321" s="85"/>
      <c r="QX321" s="85"/>
      <c r="QY321" s="85"/>
      <c r="QZ321" s="85"/>
      <c r="RA321" s="85"/>
      <c r="RB321" s="85"/>
      <c r="RC321" s="85"/>
      <c r="RD321" s="85"/>
      <c r="RE321" s="85"/>
      <c r="RF321" s="85"/>
      <c r="RG321" s="85"/>
      <c r="RH321" s="85"/>
      <c r="RI321" s="85"/>
      <c r="RJ321" s="85"/>
      <c r="RK321" s="85"/>
      <c r="RL321" s="85"/>
      <c r="RM321" s="85"/>
      <c r="RN321" s="85"/>
      <c r="RO321" s="85"/>
      <c r="RP321" s="85"/>
      <c r="RQ321" s="85"/>
      <c r="RR321" s="85"/>
      <c r="RS321" s="85"/>
      <c r="RT321" s="85"/>
      <c r="RU321" s="85"/>
      <c r="RV321" s="85"/>
      <c r="RW321" s="85"/>
      <c r="RX321" s="85"/>
      <c r="RY321" s="85"/>
      <c r="RZ321" s="85"/>
      <c r="SA321" s="85"/>
      <c r="SB321" s="85"/>
      <c r="SC321" s="85"/>
      <c r="SD321" s="85"/>
      <c r="SE321" s="85"/>
      <c r="SF321" s="85"/>
      <c r="SG321" s="85"/>
      <c r="SH321" s="85"/>
      <c r="SI321" s="85"/>
      <c r="SJ321" s="85"/>
      <c r="SK321" s="85"/>
      <c r="SL321" s="85"/>
      <c r="SM321" s="85"/>
      <c r="SN321" s="85"/>
      <c r="SO321" s="85"/>
      <c r="SP321" s="85"/>
      <c r="SQ321" s="85"/>
      <c r="SR321" s="85"/>
      <c r="SS321" s="85"/>
      <c r="ST321" s="85"/>
      <c r="SU321" s="85"/>
      <c r="SV321" s="85"/>
      <c r="SW321" s="85"/>
      <c r="SX321" s="85"/>
      <c r="SY321" s="85"/>
      <c r="SZ321" s="85"/>
      <c r="TA321" s="85"/>
      <c r="TB321" s="85"/>
      <c r="TC321" s="85"/>
      <c r="TD321" s="85"/>
      <c r="TE321" s="85"/>
      <c r="TF321" s="85"/>
      <c r="TG321" s="85"/>
      <c r="TH321" s="85"/>
      <c r="TI321" s="85"/>
      <c r="TJ321" s="85"/>
      <c r="TK321" s="85"/>
      <c r="TL321" s="85"/>
      <c r="TM321" s="85"/>
      <c r="TN321" s="85"/>
      <c r="TO321" s="85"/>
      <c r="TP321" s="85"/>
      <c r="TQ321" s="85"/>
      <c r="TR321" s="85"/>
      <c r="TS321" s="85"/>
      <c r="TT321" s="85"/>
      <c r="TU321" s="85"/>
      <c r="TV321" s="85"/>
      <c r="TW321" s="85"/>
      <c r="TX321" s="85"/>
      <c r="TY321" s="85"/>
      <c r="TZ321" s="85"/>
      <c r="UA321" s="85"/>
      <c r="UB321" s="85"/>
      <c r="UC321" s="85"/>
      <c r="UD321" s="85"/>
      <c r="UE321" s="85"/>
      <c r="UF321" s="85"/>
      <c r="UG321" s="85"/>
      <c r="UH321" s="85"/>
      <c r="UI321" s="85"/>
      <c r="UJ321" s="85"/>
      <c r="UK321" s="85"/>
      <c r="UL321" s="85"/>
      <c r="UM321" s="85"/>
      <c r="UN321" s="85"/>
      <c r="UO321" s="85"/>
      <c r="UP321" s="85"/>
      <c r="UQ321" s="85"/>
      <c r="UR321" s="85"/>
      <c r="US321" s="85"/>
      <c r="UT321" s="85"/>
      <c r="UU321" s="85"/>
      <c r="UV321" s="85"/>
      <c r="UW321" s="85"/>
      <c r="UX321" s="85"/>
      <c r="UY321" s="85"/>
      <c r="UZ321" s="85"/>
      <c r="VA321" s="85"/>
      <c r="VB321" s="85"/>
      <c r="VC321" s="85"/>
      <c r="VD321" s="85"/>
      <c r="VE321" s="85"/>
      <c r="VF321" s="85"/>
      <c r="VG321" s="85"/>
      <c r="VH321" s="85"/>
      <c r="VI321" s="85"/>
      <c r="VJ321" s="85"/>
      <c r="VK321" s="85"/>
      <c r="VL321" s="85"/>
      <c r="VM321" s="85"/>
      <c r="VN321" s="85"/>
      <c r="VO321" s="85"/>
      <c r="VP321" s="85"/>
      <c r="VQ321" s="85"/>
      <c r="VR321" s="85"/>
      <c r="VS321" s="85"/>
      <c r="VT321" s="85"/>
      <c r="VU321" s="85"/>
      <c r="VV321" s="85"/>
      <c r="VW321" s="85"/>
      <c r="VX321" s="85"/>
      <c r="VY321" s="85"/>
      <c r="VZ321" s="85"/>
      <c r="WA321" s="85"/>
      <c r="WB321" s="85"/>
      <c r="WC321" s="85"/>
      <c r="WD321" s="85"/>
      <c r="WE321" s="85"/>
      <c r="WF321" s="85"/>
      <c r="WG321" s="85"/>
      <c r="WH321" s="85"/>
      <c r="WI321" s="85"/>
      <c r="WJ321" s="85"/>
      <c r="WK321" s="85"/>
      <c r="WL321" s="85"/>
      <c r="WM321" s="85"/>
      <c r="WN321" s="85"/>
      <c r="WO321" s="85"/>
      <c r="WP321" s="85"/>
      <c r="WQ321" s="85"/>
      <c r="WR321" s="85"/>
      <c r="WS321" s="85"/>
      <c r="WT321" s="85"/>
      <c r="WU321" s="85"/>
      <c r="WV321" s="85"/>
      <c r="WW321" s="85"/>
      <c r="WX321" s="85"/>
      <c r="WY321" s="85"/>
      <c r="WZ321" s="85"/>
      <c r="XA321" s="85"/>
      <c r="XB321" s="85"/>
      <c r="XC321" s="85"/>
      <c r="XD321" s="85"/>
      <c r="XE321" s="85"/>
      <c r="XF321" s="85"/>
      <c r="XG321" s="85"/>
      <c r="XH321" s="85"/>
      <c r="XI321" s="85"/>
      <c r="XJ321" s="85"/>
      <c r="XK321" s="85"/>
      <c r="XL321" s="85"/>
      <c r="XM321" s="85"/>
      <c r="XN321" s="85"/>
      <c r="XO321" s="85"/>
      <c r="XP321" s="85"/>
      <c r="XQ321" s="85"/>
      <c r="XR321" s="85"/>
      <c r="XS321" s="85"/>
      <c r="XT321" s="85"/>
      <c r="XU321" s="85"/>
      <c r="XV321" s="85"/>
      <c r="XW321" s="85"/>
      <c r="XX321" s="85"/>
      <c r="XY321" s="85"/>
      <c r="XZ321" s="85"/>
      <c r="YA321" s="85"/>
      <c r="YB321" s="85"/>
      <c r="YC321" s="85"/>
      <c r="YD321" s="85"/>
      <c r="YE321" s="85"/>
      <c r="YF321" s="85"/>
      <c r="YG321" s="85"/>
      <c r="YH321" s="85"/>
      <c r="YI321" s="85"/>
      <c r="YJ321" s="85"/>
      <c r="YK321" s="85"/>
      <c r="YL321" s="85"/>
      <c r="YM321" s="85"/>
      <c r="YN321" s="85"/>
      <c r="YO321" s="85"/>
      <c r="YP321" s="85"/>
      <c r="YQ321" s="85"/>
      <c r="YR321" s="85"/>
      <c r="YS321" s="85"/>
      <c r="YT321" s="85"/>
      <c r="YU321" s="85"/>
      <c r="YV321" s="85"/>
      <c r="YW321" s="85"/>
      <c r="YX321" s="85"/>
      <c r="YY321" s="85"/>
      <c r="YZ321" s="85"/>
      <c r="ZA321" s="85"/>
      <c r="ZB321" s="85"/>
      <c r="ZC321" s="85"/>
      <c r="ZD321" s="85"/>
      <c r="ZE321" s="85"/>
      <c r="ZF321" s="85"/>
      <c r="ZG321" s="85"/>
      <c r="ZH321" s="85"/>
      <c r="ZI321" s="85"/>
      <c r="ZJ321" s="85"/>
      <c r="ZK321" s="85"/>
      <c r="ZL321" s="85"/>
      <c r="ZM321" s="85"/>
      <c r="ZN321" s="85"/>
      <c r="ZO321" s="85"/>
      <c r="ZP321" s="85"/>
      <c r="ZQ321" s="85"/>
      <c r="ZR321" s="85"/>
      <c r="ZS321" s="85"/>
      <c r="ZT321" s="85"/>
      <c r="ZU321" s="85"/>
      <c r="ZV321" s="85"/>
      <c r="ZW321" s="85"/>
      <c r="ZX321" s="85"/>
      <c r="ZY321" s="85"/>
      <c r="ZZ321" s="85"/>
      <c r="AAA321" s="85"/>
      <c r="AAB321" s="85"/>
      <c r="AAC321" s="85"/>
      <c r="AAD321" s="85"/>
      <c r="AAE321" s="85"/>
      <c r="AAF321" s="85"/>
      <c r="AAG321" s="85"/>
      <c r="AAH321" s="85"/>
      <c r="AAI321" s="85"/>
      <c r="AAJ321" s="85"/>
      <c r="AAK321" s="85"/>
      <c r="AAL321" s="85"/>
      <c r="AAM321" s="85"/>
      <c r="AAN321" s="85"/>
      <c r="AAO321" s="85"/>
      <c r="AAP321" s="85"/>
      <c r="AAQ321" s="85"/>
      <c r="AAR321" s="85"/>
      <c r="AAS321" s="85"/>
      <c r="AAT321" s="85"/>
      <c r="AAU321" s="85"/>
      <c r="AAV321" s="85"/>
      <c r="AAW321" s="85"/>
      <c r="AAX321" s="85"/>
      <c r="AAY321" s="85"/>
      <c r="AAZ321" s="85"/>
      <c r="ABA321" s="85"/>
      <c r="ABB321" s="85"/>
      <c r="ABC321" s="85"/>
      <c r="ABD321" s="85"/>
      <c r="ABE321" s="85"/>
      <c r="ABF321" s="85"/>
      <c r="ABG321" s="85"/>
      <c r="ABH321" s="85"/>
      <c r="ABI321" s="85"/>
      <c r="ABJ321" s="85"/>
      <c r="ABK321" s="85"/>
      <c r="ABL321" s="85"/>
      <c r="ABM321" s="85"/>
      <c r="ABN321" s="85"/>
      <c r="ABO321" s="85"/>
      <c r="ABP321" s="85"/>
      <c r="ABQ321" s="85"/>
      <c r="ABR321" s="85"/>
      <c r="ABS321" s="85"/>
      <c r="ABT321" s="85"/>
      <c r="ABU321" s="85"/>
      <c r="ABV321" s="85"/>
    </row>
    <row r="322" spans="1:750">
      <c r="A322" s="26"/>
      <c r="B322" s="26"/>
      <c r="C322" s="78"/>
      <c r="D322" s="78"/>
      <c r="E322" s="78"/>
      <c r="F322" s="31"/>
      <c r="G322" s="31"/>
      <c r="H322" s="31"/>
      <c r="I322" s="79"/>
      <c r="J322" s="79"/>
      <c r="K322" s="79"/>
      <c r="L322" s="80"/>
      <c r="M322" s="80"/>
      <c r="N322" s="80"/>
      <c r="O322" s="80"/>
      <c r="P322" s="79"/>
      <c r="Q322" s="79"/>
      <c r="R322" s="31"/>
      <c r="S322" s="31"/>
      <c r="T322" s="31"/>
      <c r="U322" s="31"/>
      <c r="V322" s="31"/>
      <c r="W322" s="31"/>
      <c r="X322" s="79"/>
      <c r="Y322" s="79"/>
      <c r="Z322" s="79"/>
      <c r="AA322" s="79"/>
      <c r="AB322" s="79"/>
      <c r="AC322" s="79"/>
      <c r="AD322" s="31"/>
      <c r="AE322" s="31"/>
      <c r="AF322" s="31"/>
      <c r="AG322" s="31"/>
      <c r="AH322" s="31"/>
      <c r="AI322" s="31"/>
      <c r="AJ322" s="79"/>
      <c r="AK322" s="79"/>
      <c r="AL322" s="79"/>
      <c r="AM322" s="80"/>
      <c r="AN322" s="80"/>
      <c r="AO322" s="80"/>
      <c r="AP322" s="80"/>
    </row>
    <row r="323" spans="1:750" ht="16.5" customHeight="1"/>
  </sheetData>
  <mergeCells count="17">
    <mergeCell ref="Q7:R7"/>
    <mergeCell ref="A3:C3"/>
    <mergeCell ref="AF7:AG7"/>
    <mergeCell ref="AI7:AJ7"/>
    <mergeCell ref="AM3:AP3"/>
    <mergeCell ref="AI6:AP6"/>
    <mergeCell ref="H6:T6"/>
    <mergeCell ref="E7:F7"/>
    <mergeCell ref="H7:I7"/>
    <mergeCell ref="AL7:AM7"/>
    <mergeCell ref="AO7:AP7"/>
    <mergeCell ref="S7:T7"/>
    <mergeCell ref="W7:X7"/>
    <mergeCell ref="Z7:AA7"/>
    <mergeCell ref="AC7:AD7"/>
    <mergeCell ref="W6:AG6"/>
    <mergeCell ref="K7:L7"/>
  </mergeCells>
  <printOptions horizontalCentered="1"/>
  <pageMargins left="0.25" right="0.35" top="0.375" bottom="0.75" header="0" footer="0.3"/>
  <pageSetup scale="50" fitToWidth="2" fitToHeight="0" pageOrder="overThenDown" orientation="portrait" r:id="rId1"/>
  <headerFooter scaleWithDoc="0" alignWithMargins="0"/>
  <rowBreaks count="3" manualBreakCount="3">
    <brk id="86" max="41" man="1"/>
    <brk id="164" max="41" man="1"/>
    <brk id="242" max="41" man="1"/>
  </rowBreaks>
  <colBreaks count="1" manualBreakCount="1">
    <brk id="21" min="5" max="3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2020 GASB 75 Allocation</vt:lpstr>
      <vt:lpstr>OPEB Amounts by Employer</vt:lpstr>
      <vt:lpstr>'2020 GASB 75 Allocation'!PAGE1</vt:lpstr>
      <vt:lpstr>'2020 GASB 75 Allocation'!PAGE2</vt:lpstr>
      <vt:lpstr>'2020 GASB 75 Allocation'!Print_Area</vt:lpstr>
      <vt:lpstr>'OPEB Amounts by Employer'!Print_Area</vt:lpstr>
      <vt:lpstr>'2020 GASB 75 Allocation'!Print_Area_MI</vt:lpstr>
      <vt:lpstr>'2020 GASB 75 Allocation'!Print_Titles</vt:lpstr>
      <vt:lpstr>'OPEB Amounts by Employer'!Print_Titles</vt:lpstr>
      <vt:lpstr>'2020 GASB 75 Allocation'!TextRefCopy4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Lovitt</dc:creator>
  <cp:lastModifiedBy>Jacob Taitague</cp:lastModifiedBy>
  <cp:lastPrinted>2021-03-29T17:11:49Z</cp:lastPrinted>
  <dcterms:created xsi:type="dcterms:W3CDTF">2006-09-16T00:00:00Z</dcterms:created>
  <dcterms:modified xsi:type="dcterms:W3CDTF">2021-03-29T17:15:17Z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Refresh">
    <vt:bool>true</vt:bool>
  </op:property>
  <op:property fmtid="{D5CDD505-2E9C-101B-9397-08002B2CF9AE}" pid="3" name="Refresh97">
    <vt:bool>false</vt:bool>
  </op:property>
  <op:property fmtid="{D5CDD505-2E9C-101B-9397-08002B2CF9AE}" pid="4" name="Version">
    <vt:i4>20</vt:i4>
  </op:property>
  <op:property fmtid="{D5CDD505-2E9C-101B-9397-08002B2CF9AE}" pid="5" name="tabName">
    <vt:lpwstr>Reporting and Other Deliverables</vt:lpwstr>
  </op:property>
  <op:property fmtid="{D5CDD505-2E9C-101B-9397-08002B2CF9AE}" pid="6" name="tabIndex">
    <vt:lpwstr>0100</vt:lpwstr>
  </op:property>
  <op:property fmtid="{D5CDD505-2E9C-101B-9397-08002B2CF9AE}" pid="7" name="workpaperIndex">
    <vt:lpwstr>0100.17C</vt:lpwstr>
  </op:property>
</op:Properties>
</file>